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55" windowHeight="7935"/>
  </bookViews>
  <sheets>
    <sheet name="2013" sheetId="1" r:id="rId1"/>
    <sheet name="2010" sheetId="2" r:id="rId2"/>
    <sheet name="2009" sheetId="3" r:id="rId3"/>
  </sheets>
  <calcPr calcId="125725"/>
</workbook>
</file>

<file path=xl/calcChain.xml><?xml version="1.0" encoding="utf-8"?>
<calcChain xmlns="http://schemas.openxmlformats.org/spreadsheetml/2006/main">
  <c r="J68" i="3"/>
  <c r="J69"/>
  <c r="J70"/>
  <c r="J71"/>
  <c r="J72"/>
  <c r="J73"/>
  <c r="J74"/>
  <c r="J75"/>
  <c r="J76"/>
  <c r="J67"/>
  <c r="K68"/>
  <c r="K69"/>
  <c r="K70"/>
  <c r="K71"/>
  <c r="K72"/>
  <c r="K73"/>
  <c r="K74"/>
  <c r="K75"/>
  <c r="K76"/>
  <c r="K67"/>
  <c r="L68"/>
  <c r="L69"/>
  <c r="L70"/>
  <c r="L71"/>
  <c r="L72"/>
  <c r="L73"/>
  <c r="L74"/>
  <c r="L75"/>
  <c r="L76"/>
  <c r="L67"/>
  <c r="L4"/>
  <c r="L5"/>
  <c r="L6"/>
  <c r="L7"/>
  <c r="L8"/>
  <c r="L9"/>
  <c r="L10"/>
  <c r="L11"/>
  <c r="L12"/>
  <c r="L3"/>
  <c r="K6" i="2"/>
  <c r="K7"/>
  <c r="K8"/>
  <c r="K9"/>
  <c r="K10"/>
  <c r="K11"/>
  <c r="K12"/>
  <c r="K13"/>
  <c r="K14"/>
  <c r="K5"/>
  <c r="K20"/>
  <c r="K21"/>
  <c r="K22"/>
  <c r="K23"/>
  <c r="K24"/>
  <c r="K25"/>
  <c r="K26"/>
  <c r="K27"/>
  <c r="K28"/>
  <c r="K19"/>
  <c r="L18" i="3"/>
  <c r="L19"/>
  <c r="L20"/>
  <c r="L21"/>
  <c r="L22"/>
  <c r="L23"/>
  <c r="L24"/>
  <c r="L25"/>
  <c r="L26"/>
  <c r="L17"/>
  <c r="H101"/>
  <c r="G101"/>
  <c r="H90"/>
  <c r="G90"/>
  <c r="H79"/>
  <c r="G79"/>
  <c r="H68"/>
  <c r="G68"/>
  <c r="H57"/>
  <c r="G57"/>
  <c r="H46"/>
  <c r="G46"/>
  <c r="H37"/>
  <c r="G37"/>
  <c r="H26"/>
  <c r="G26"/>
  <c r="H15"/>
  <c r="G15"/>
  <c r="H6"/>
  <c r="G6"/>
  <c r="D16" i="1"/>
  <c r="D17"/>
  <c r="D18"/>
  <c r="D19"/>
  <c r="D20"/>
  <c r="D21"/>
  <c r="D22"/>
  <c r="D23"/>
  <c r="D24"/>
  <c r="D25"/>
  <c r="G3"/>
  <c r="D3" s="1"/>
  <c r="G4"/>
  <c r="D4" s="1"/>
  <c r="G5"/>
  <c r="D5" s="1"/>
  <c r="G6"/>
  <c r="D6" s="1"/>
  <c r="G7"/>
  <c r="D7" s="1"/>
  <c r="G8"/>
  <c r="D8" s="1"/>
  <c r="G9"/>
  <c r="D9" s="1"/>
  <c r="G10"/>
  <c r="D10" s="1"/>
  <c r="G11"/>
  <c r="D11" s="1"/>
  <c r="G2"/>
  <c r="D2" s="1"/>
</calcChain>
</file>

<file path=xl/sharedStrings.xml><?xml version="1.0" encoding="utf-8"?>
<sst xmlns="http://schemas.openxmlformats.org/spreadsheetml/2006/main" count="780" uniqueCount="104">
  <si>
    <t>resp 3</t>
  </si>
  <si>
    <t>sim</t>
  </si>
  <si>
    <t>convictos</t>
  </si>
  <si>
    <t>muito</t>
  </si>
  <si>
    <t>nada</t>
  </si>
  <si>
    <t>Os europeus destacam-se dos outros povos pelo respeito pelos Direitos Humanos</t>
  </si>
  <si>
    <t xml:space="preserve">Quem comete um crime deve ser punido </t>
  </si>
  <si>
    <t>O Estado deve assumir todas as responsabilidades para empregar quem cometa crimes</t>
  </si>
  <si>
    <t>Sem liberdade, o trabalho degrada o ser humano</t>
  </si>
  <si>
    <t>O trabalho liberta os condenados</t>
  </si>
  <si>
    <t>O Estado deve passar a admitir a entrada na função pública de pessoas com cadastro criminal</t>
  </si>
  <si>
    <t>Ao Estado cabe estimular as empresas e a sociedade para receberem bem os ex-condenados</t>
  </si>
  <si>
    <t>Havendo condições para isso, o trabalho livre dos condenados é preferível à prisão</t>
  </si>
  <si>
    <t>Quem comete um crime deve ser tratado sempre como pessoa</t>
  </si>
  <si>
    <t>Os europeus são demasiado brandos com os seus inimigos</t>
  </si>
  <si>
    <t>total convictos</t>
  </si>
  <si>
    <t>quem comete crime deve ser punido</t>
  </si>
  <si>
    <t xml:space="preserve"> </t>
  </si>
  <si>
    <t>Frequency</t>
  </si>
  <si>
    <t>Percent</t>
  </si>
  <si>
    <t>Valid Percent</t>
  </si>
  <si>
    <t>Cumulative Percent</t>
  </si>
  <si>
    <t>Valid</t>
  </si>
  <si>
    <t>quase muito</t>
  </si>
  <si>
    <t>medio</t>
  </si>
  <si>
    <t>quase nada</t>
  </si>
  <si>
    <t>99</t>
  </si>
  <si>
    <t>Total</t>
  </si>
  <si>
    <t>o Estado deve assumir todas as responsabilidades para empregar quem cometa crimes</t>
  </si>
  <si>
    <t>o trabalho liberta os condenados</t>
  </si>
  <si>
    <t>O Estado deve passar a admitir a entrada na função pública</t>
  </si>
  <si>
    <t>Quem comete um crime deve ser tratada como pessoa</t>
  </si>
  <si>
    <t>Frequency Table</t>
  </si>
  <si>
    <t>DH são europeus?</t>
  </si>
  <si>
    <t>indice de reserva</t>
  </si>
  <si>
    <t>Índice de convicção</t>
  </si>
  <si>
    <t>Muito</t>
  </si>
  <si>
    <t>neutro</t>
  </si>
  <si>
    <t>não</t>
  </si>
  <si>
    <t>Crime=punição?</t>
  </si>
  <si>
    <t>Missing</t>
  </si>
  <si>
    <t>System</t>
  </si>
  <si>
    <t>Estado deve empregar?</t>
  </si>
  <si>
    <t>s/liberdade W degrada?</t>
  </si>
  <si>
    <t>W liberta?</t>
  </si>
  <si>
    <t>Admissão c/cadastro?</t>
  </si>
  <si>
    <t>Estado deve estimular empresas?</t>
  </si>
  <si>
    <t>W livre é preferível à prisão?</t>
  </si>
  <si>
    <t>Condenado tratado como pessoa?</t>
  </si>
  <si>
    <t>Europeus brandos?</t>
  </si>
  <si>
    <t>condenação-Estado</t>
  </si>
  <si>
    <t>condenação-mercado</t>
  </si>
  <si>
    <t>condenação-trabalho</t>
  </si>
  <si>
    <t>condenação-familia</t>
  </si>
  <si>
    <t>condição perante o trabalho</t>
  </si>
  <si>
    <t>exerce profissão a tempo inteiro</t>
  </si>
  <si>
    <t>exerce profissão a tempo parcial</t>
  </si>
  <si>
    <t>ocupa-se de tarefas do lar</t>
  </si>
  <si>
    <t>estudante (até ens. sup.)</t>
  </si>
  <si>
    <t xml:space="preserve">estudante do ens. sup. </t>
  </si>
  <si>
    <t xml:space="preserve">reformado/a ou pré-reformado/a </t>
  </si>
  <si>
    <t>desempregado/a</t>
  </si>
  <si>
    <t>situação profissional</t>
  </si>
  <si>
    <t>patrão (com + de 10 trab)</t>
  </si>
  <si>
    <t>patrão (com - 10 trab)</t>
  </si>
  <si>
    <t>TPCP/isolado/independente</t>
  </si>
  <si>
    <t>TPCO público</t>
  </si>
  <si>
    <t>TPCO privado</t>
  </si>
  <si>
    <t>Nunca trabalhou</t>
  </si>
  <si>
    <t>outra situação</t>
  </si>
  <si>
    <t>instrução</t>
  </si>
  <si>
    <t>deixou antes dos 16 anos</t>
  </si>
  <si>
    <t>deixou aos 16 anos</t>
  </si>
  <si>
    <t>deixou aos 18 anos</t>
  </si>
  <si>
    <t xml:space="preserve">11º ou 12º </t>
  </si>
  <si>
    <t>curso profissional ou bacharel</t>
  </si>
  <si>
    <t>licenciatura</t>
  </si>
  <si>
    <t>instrução pai</t>
  </si>
  <si>
    <t>0</t>
  </si>
  <si>
    <t>instrução mãe</t>
  </si>
  <si>
    <t>sexo</t>
  </si>
  <si>
    <t>masculino</t>
  </si>
  <si>
    <t>feminino</t>
  </si>
  <si>
    <t>estado civil</t>
  </si>
  <si>
    <t>casado/a</t>
  </si>
  <si>
    <t>união de facto</t>
  </si>
  <si>
    <t>solteito/a</t>
  </si>
  <si>
    <t>separado/a divorciado/a</t>
  </si>
  <si>
    <t>viuvo/a</t>
  </si>
  <si>
    <t>Tipo de entrevistado</t>
  </si>
  <si>
    <t>loja cidadão (Out/Nov 2008)</t>
  </si>
  <si>
    <t>tec  reinserção (focus group)</t>
  </si>
  <si>
    <t>prof primavera 2009</t>
  </si>
  <si>
    <t>profs outono 2010</t>
  </si>
  <si>
    <t>tribunal primavera 2009</t>
  </si>
  <si>
    <t>serv social primavera 2009</t>
  </si>
  <si>
    <t>ine primavera 2009</t>
  </si>
  <si>
    <t>advogados primavera 2009</t>
  </si>
  <si>
    <t>escola primavera 2009</t>
  </si>
  <si>
    <t>primavera 2009</t>
  </si>
  <si>
    <t>respeito pelos direitos humanos</t>
  </si>
  <si>
    <t xml:space="preserve">sim </t>
  </si>
  <si>
    <t>dev padrão entre anos</t>
  </si>
  <si>
    <t>nadas</t>
  </si>
</sst>
</file>

<file path=xl/styles.xml><?xml version="1.0" encoding="utf-8"?>
<styleSheet xmlns="http://schemas.openxmlformats.org/spreadsheetml/2006/main">
  <numFmts count="9"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###0"/>
    <numFmt numFmtId="169" formatCode="####.0"/>
    <numFmt numFmtId="170" formatCode="0.0%"/>
    <numFmt numFmtId="171" formatCode="0.0000"/>
    <numFmt numFmtId="172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13"/>
      <color indexed="8"/>
      <name val="Arial Bold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/>
    <xf numFmtId="0" fontId="2" fillId="0" borderId="1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168" fontId="4" fillId="0" borderId="8" xfId="1" applyNumberFormat="1" applyFont="1" applyBorder="1" applyAlignment="1">
      <alignment horizontal="right" vertical="top"/>
    </xf>
    <xf numFmtId="169" fontId="4" fillId="0" borderId="9" xfId="1" applyNumberFormat="1" applyFont="1" applyBorder="1" applyAlignment="1">
      <alignment horizontal="right" vertical="top"/>
    </xf>
    <xf numFmtId="169" fontId="4" fillId="0" borderId="10" xfId="1" applyNumberFormat="1" applyFont="1" applyBorder="1" applyAlignment="1">
      <alignment horizontal="right" vertical="top"/>
    </xf>
    <xf numFmtId="0" fontId="2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top" wrapText="1"/>
    </xf>
    <xf numFmtId="168" fontId="4" fillId="0" borderId="13" xfId="1" applyNumberFormat="1" applyFont="1" applyBorder="1" applyAlignment="1">
      <alignment horizontal="right" vertical="top"/>
    </xf>
    <xf numFmtId="169" fontId="4" fillId="0" borderId="14" xfId="1" applyNumberFormat="1" applyFont="1" applyBorder="1" applyAlignment="1">
      <alignment horizontal="right" vertical="top"/>
    </xf>
    <xf numFmtId="169" fontId="4" fillId="0" borderId="15" xfId="1" applyNumberFormat="1" applyFont="1" applyBorder="1" applyAlignment="1">
      <alignment horizontal="right" vertical="top"/>
    </xf>
    <xf numFmtId="0" fontId="2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left" vertical="top" wrapText="1"/>
    </xf>
    <xf numFmtId="168" fontId="4" fillId="0" borderId="18" xfId="1" applyNumberFormat="1" applyFont="1" applyBorder="1" applyAlignment="1">
      <alignment horizontal="right" vertical="top"/>
    </xf>
    <xf numFmtId="169" fontId="4" fillId="0" borderId="19" xfId="1" applyNumberFormat="1" applyFont="1" applyBorder="1" applyAlignment="1">
      <alignment horizontal="right" vertical="top"/>
    </xf>
    <xf numFmtId="0" fontId="2" fillId="0" borderId="20" xfId="1" applyBorder="1" applyAlignment="1">
      <alignment horizontal="center" vertical="center"/>
    </xf>
    <xf numFmtId="0" fontId="5" fillId="0" borderId="0" xfId="1" applyFont="1" applyBorder="1" applyAlignment="1"/>
    <xf numFmtId="170" fontId="2" fillId="0" borderId="0" xfId="1" applyNumberFormat="1"/>
    <xf numFmtId="170" fontId="0" fillId="0" borderId="0" xfId="0" applyNumberFormat="1"/>
    <xf numFmtId="0" fontId="4" fillId="0" borderId="21" xfId="1" applyFont="1" applyBorder="1" applyAlignment="1">
      <alignment horizontal="left" vertical="top" wrapText="1"/>
    </xf>
    <xf numFmtId="0" fontId="2" fillId="0" borderId="15" xfId="1" applyBorder="1" applyAlignment="1">
      <alignment horizontal="center" vertical="center"/>
    </xf>
    <xf numFmtId="0" fontId="4" fillId="0" borderId="11" xfId="1" applyFont="1" applyBorder="1" applyAlignment="1">
      <alignment horizontal="left" vertical="top" wrapText="1"/>
    </xf>
    <xf numFmtId="0" fontId="2" fillId="0" borderId="14" xfId="1" applyBorder="1" applyAlignment="1">
      <alignment horizontal="center" vertical="center"/>
    </xf>
    <xf numFmtId="0" fontId="4" fillId="0" borderId="22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/>
    <xf numFmtId="0" fontId="2" fillId="0" borderId="1" xfId="2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4" fillId="0" borderId="6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168" fontId="4" fillId="0" borderId="8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169" fontId="4" fillId="0" borderId="10" xfId="2" applyNumberFormat="1" applyFont="1" applyBorder="1" applyAlignment="1">
      <alignment horizontal="right" vertical="top"/>
    </xf>
    <xf numFmtId="0" fontId="2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left" vertical="top" wrapText="1"/>
    </xf>
    <xf numFmtId="168" fontId="4" fillId="0" borderId="13" xfId="2" applyNumberFormat="1" applyFont="1" applyBorder="1" applyAlignment="1">
      <alignment horizontal="right" vertical="top"/>
    </xf>
    <xf numFmtId="169" fontId="4" fillId="0" borderId="14" xfId="2" applyNumberFormat="1" applyFont="1" applyBorder="1" applyAlignment="1">
      <alignment horizontal="right" vertical="top"/>
    </xf>
    <xf numFmtId="169" fontId="4" fillId="0" borderId="15" xfId="2" applyNumberFormat="1" applyFont="1" applyBorder="1" applyAlignment="1">
      <alignment horizontal="right" vertical="top"/>
    </xf>
    <xf numFmtId="0" fontId="2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top" wrapText="1"/>
    </xf>
    <xf numFmtId="168" fontId="4" fillId="0" borderId="18" xfId="2" applyNumberFormat="1" applyFont="1" applyBorder="1" applyAlignment="1">
      <alignment horizontal="right" vertical="top"/>
    </xf>
    <xf numFmtId="169" fontId="4" fillId="0" borderId="19" xfId="2" applyNumberFormat="1" applyFont="1" applyBorder="1" applyAlignment="1">
      <alignment horizontal="right" vertical="top"/>
    </xf>
    <xf numFmtId="0" fontId="2" fillId="0" borderId="20" xfId="2" applyBorder="1" applyAlignment="1">
      <alignment horizontal="center" vertical="center"/>
    </xf>
    <xf numFmtId="0" fontId="1" fillId="0" borderId="0" xfId="0" applyFont="1"/>
    <xf numFmtId="1" fontId="4" fillId="0" borderId="0" xfId="1" applyNumberFormat="1" applyFont="1" applyFill="1" applyBorder="1" applyAlignment="1">
      <alignment horizontal="right" vertical="top"/>
    </xf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3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3"/>
    <xf numFmtId="0" fontId="2" fillId="0" borderId="1" xfId="3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6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168" fontId="4" fillId="0" borderId="8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9" fontId="4" fillId="0" borderId="10" xfId="3" applyNumberFormat="1" applyFont="1" applyBorder="1" applyAlignment="1">
      <alignment horizontal="right" vertical="top"/>
    </xf>
    <xf numFmtId="0" fontId="2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left" vertical="top" wrapText="1"/>
    </xf>
    <xf numFmtId="168" fontId="4" fillId="0" borderId="13" xfId="3" applyNumberFormat="1" applyFont="1" applyBorder="1" applyAlignment="1">
      <alignment horizontal="right" vertical="top"/>
    </xf>
    <xf numFmtId="169" fontId="4" fillId="0" borderId="14" xfId="3" applyNumberFormat="1" applyFont="1" applyBorder="1" applyAlignment="1">
      <alignment horizontal="right" vertical="top"/>
    </xf>
    <xf numFmtId="169" fontId="4" fillId="0" borderId="15" xfId="3" applyNumberFormat="1" applyFont="1" applyBorder="1" applyAlignment="1">
      <alignment horizontal="right" vertical="top"/>
    </xf>
    <xf numFmtId="0" fontId="2" fillId="0" borderId="16" xfId="3" applyFont="1" applyBorder="1" applyAlignment="1">
      <alignment horizontal="center" vertical="center"/>
    </xf>
    <xf numFmtId="0" fontId="4" fillId="0" borderId="17" xfId="3" applyFont="1" applyBorder="1" applyAlignment="1">
      <alignment horizontal="left" vertical="top" wrapText="1"/>
    </xf>
    <xf numFmtId="168" fontId="4" fillId="0" borderId="18" xfId="3" applyNumberFormat="1" applyFont="1" applyBorder="1" applyAlignment="1">
      <alignment horizontal="right" vertical="top"/>
    </xf>
    <xf numFmtId="169" fontId="4" fillId="0" borderId="19" xfId="3" applyNumberFormat="1" applyFont="1" applyBorder="1" applyAlignment="1">
      <alignment horizontal="right" vertical="top"/>
    </xf>
    <xf numFmtId="0" fontId="2" fillId="0" borderId="20" xfId="3" applyBorder="1" applyAlignment="1">
      <alignment horizontal="center" vertical="center"/>
    </xf>
    <xf numFmtId="0" fontId="4" fillId="0" borderId="21" xfId="3" applyFont="1" applyBorder="1" applyAlignment="1">
      <alignment horizontal="left" vertical="top" wrapText="1"/>
    </xf>
    <xf numFmtId="0" fontId="2" fillId="0" borderId="15" xfId="3" applyBorder="1" applyAlignment="1">
      <alignment horizontal="center" vertical="center"/>
    </xf>
    <xf numFmtId="0" fontId="4" fillId="0" borderId="11" xfId="3" applyFont="1" applyBorder="1" applyAlignment="1">
      <alignment horizontal="left" vertical="top" wrapText="1"/>
    </xf>
    <xf numFmtId="0" fontId="2" fillId="0" borderId="14" xfId="3" applyBorder="1" applyAlignment="1">
      <alignment horizontal="center" vertical="center"/>
    </xf>
    <xf numFmtId="0" fontId="4" fillId="0" borderId="22" xfId="3" applyFont="1" applyBorder="1" applyAlignment="1">
      <alignment horizontal="left" vertical="top" wrapText="1"/>
    </xf>
    <xf numFmtId="0" fontId="2" fillId="0" borderId="17" xfId="3" applyFont="1" applyBorder="1" applyAlignment="1">
      <alignment horizontal="center" vertical="center"/>
    </xf>
    <xf numFmtId="0" fontId="2" fillId="0" borderId="19" xfId="3" applyBorder="1" applyAlignment="1">
      <alignment horizontal="center" vertical="center"/>
    </xf>
  </cellXfs>
  <cellStyles count="4">
    <cellStyle name="Normal" xfId="0" builtinId="0"/>
    <cellStyle name="Normal_2010" xfId="2"/>
    <cellStyle name="Normal_2013" xfId="3"/>
    <cellStyle name="Normal_Folh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topLeftCell="A25" workbookViewId="0">
      <selection activeCell="B27" sqref="B27:H127"/>
    </sheetView>
  </sheetViews>
  <sheetFormatPr defaultRowHeight="15"/>
  <cols>
    <col min="1" max="1" width="76.7109375" customWidth="1"/>
  </cols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15</v>
      </c>
    </row>
    <row r="2" spans="1:7">
      <c r="A2" t="s">
        <v>6</v>
      </c>
      <c r="B2">
        <v>14</v>
      </c>
      <c r="C2">
        <v>77</v>
      </c>
      <c r="D2">
        <f>G2</f>
        <v>60</v>
      </c>
      <c r="E2">
        <v>56</v>
      </c>
      <c r="F2">
        <v>4</v>
      </c>
      <c r="G2">
        <f>F2+E2</f>
        <v>60</v>
      </c>
    </row>
    <row r="3" spans="1:7">
      <c r="A3" t="s">
        <v>8</v>
      </c>
      <c r="B3">
        <v>20</v>
      </c>
      <c r="C3">
        <v>54</v>
      </c>
      <c r="D3">
        <f t="shared" ref="D3:D11" si="0">G3</f>
        <v>45</v>
      </c>
      <c r="E3">
        <v>33</v>
      </c>
      <c r="F3">
        <v>12</v>
      </c>
      <c r="G3">
        <f t="shared" ref="G3:G11" si="1">F3+E3</f>
        <v>45</v>
      </c>
    </row>
    <row r="4" spans="1:7">
      <c r="A4" t="s">
        <v>12</v>
      </c>
      <c r="B4">
        <v>23</v>
      </c>
      <c r="C4">
        <v>45</v>
      </c>
      <c r="D4">
        <f t="shared" si="0"/>
        <v>41</v>
      </c>
      <c r="E4">
        <v>27</v>
      </c>
      <c r="F4">
        <v>14</v>
      </c>
      <c r="G4">
        <f t="shared" si="1"/>
        <v>41</v>
      </c>
    </row>
    <row r="5" spans="1:7">
      <c r="A5" t="s">
        <v>13</v>
      </c>
      <c r="B5">
        <v>24</v>
      </c>
      <c r="C5">
        <v>57</v>
      </c>
      <c r="D5">
        <f t="shared" si="0"/>
        <v>49</v>
      </c>
      <c r="E5">
        <v>42</v>
      </c>
      <c r="F5">
        <v>7</v>
      </c>
      <c r="G5">
        <f t="shared" si="1"/>
        <v>49</v>
      </c>
    </row>
    <row r="6" spans="1:7">
      <c r="A6" t="s">
        <v>7</v>
      </c>
      <c r="B6">
        <v>28</v>
      </c>
      <c r="C6">
        <v>36</v>
      </c>
      <c r="D6">
        <f t="shared" si="0"/>
        <v>34</v>
      </c>
      <c r="E6">
        <v>19</v>
      </c>
      <c r="F6">
        <v>15</v>
      </c>
      <c r="G6">
        <f t="shared" si="1"/>
        <v>34</v>
      </c>
    </row>
    <row r="7" spans="1:7">
      <c r="A7" t="s">
        <v>11</v>
      </c>
      <c r="B7">
        <v>28</v>
      </c>
      <c r="C7">
        <v>47</v>
      </c>
      <c r="D7">
        <f t="shared" si="0"/>
        <v>35</v>
      </c>
      <c r="E7">
        <v>23</v>
      </c>
      <c r="F7">
        <v>12</v>
      </c>
      <c r="G7">
        <f t="shared" si="1"/>
        <v>35</v>
      </c>
    </row>
    <row r="8" spans="1:7">
      <c r="A8" t="s">
        <v>10</v>
      </c>
      <c r="B8">
        <v>32</v>
      </c>
      <c r="C8">
        <v>36</v>
      </c>
      <c r="D8">
        <f t="shared" si="0"/>
        <v>31</v>
      </c>
      <c r="E8">
        <v>14</v>
      </c>
      <c r="F8">
        <v>17</v>
      </c>
      <c r="G8">
        <f t="shared" si="1"/>
        <v>31</v>
      </c>
    </row>
    <row r="9" spans="1:7">
      <c r="A9" t="s">
        <v>9</v>
      </c>
      <c r="B9">
        <v>35</v>
      </c>
      <c r="C9">
        <v>37</v>
      </c>
      <c r="D9">
        <f t="shared" si="0"/>
        <v>29</v>
      </c>
      <c r="E9">
        <v>17</v>
      </c>
      <c r="F9">
        <v>12</v>
      </c>
      <c r="G9">
        <f t="shared" si="1"/>
        <v>29</v>
      </c>
    </row>
    <row r="10" spans="1:7">
      <c r="A10" t="s">
        <v>5</v>
      </c>
      <c r="B10">
        <v>36</v>
      </c>
      <c r="C10">
        <v>41</v>
      </c>
      <c r="D10">
        <f t="shared" si="0"/>
        <v>20</v>
      </c>
      <c r="E10">
        <v>14</v>
      </c>
      <c r="F10">
        <v>6</v>
      </c>
      <c r="G10">
        <f t="shared" si="1"/>
        <v>20</v>
      </c>
    </row>
    <row r="11" spans="1:7">
      <c r="A11" t="s">
        <v>14</v>
      </c>
      <c r="B11">
        <v>51</v>
      </c>
      <c r="C11">
        <v>27</v>
      </c>
      <c r="D11">
        <f t="shared" si="0"/>
        <v>21</v>
      </c>
      <c r="E11">
        <v>14</v>
      </c>
      <c r="F11">
        <v>7</v>
      </c>
      <c r="G11">
        <f t="shared" si="1"/>
        <v>21</v>
      </c>
    </row>
    <row r="15" spans="1:7">
      <c r="B15" t="s">
        <v>3</v>
      </c>
      <c r="C15" t="s">
        <v>4</v>
      </c>
      <c r="D15" t="s">
        <v>15</v>
      </c>
    </row>
    <row r="16" spans="1:7">
      <c r="A16" t="s">
        <v>6</v>
      </c>
      <c r="B16">
        <v>56</v>
      </c>
      <c r="C16">
        <v>4</v>
      </c>
      <c r="D16">
        <f t="shared" ref="D16:D25" si="2">C16+B16</f>
        <v>60</v>
      </c>
    </row>
    <row r="17" spans="1:8">
      <c r="A17" t="s">
        <v>8</v>
      </c>
      <c r="B17">
        <v>33</v>
      </c>
      <c r="C17">
        <v>12</v>
      </c>
      <c r="D17">
        <f t="shared" si="2"/>
        <v>45</v>
      </c>
    </row>
    <row r="18" spans="1:8">
      <c r="A18" t="s">
        <v>12</v>
      </c>
      <c r="B18">
        <v>27</v>
      </c>
      <c r="C18">
        <v>14</v>
      </c>
      <c r="D18">
        <f t="shared" si="2"/>
        <v>41</v>
      </c>
    </row>
    <row r="19" spans="1:8">
      <c r="A19" t="s">
        <v>13</v>
      </c>
      <c r="B19">
        <v>42</v>
      </c>
      <c r="C19">
        <v>7</v>
      </c>
      <c r="D19">
        <f t="shared" si="2"/>
        <v>49</v>
      </c>
    </row>
    <row r="20" spans="1:8">
      <c r="A20" t="s">
        <v>7</v>
      </c>
      <c r="B20">
        <v>19</v>
      </c>
      <c r="C20">
        <v>15</v>
      </c>
      <c r="D20">
        <f t="shared" si="2"/>
        <v>34</v>
      </c>
    </row>
    <row r="21" spans="1:8">
      <c r="A21" t="s">
        <v>11</v>
      </c>
      <c r="B21">
        <v>23</v>
      </c>
      <c r="C21">
        <v>12</v>
      </c>
      <c r="D21">
        <f t="shared" si="2"/>
        <v>35</v>
      </c>
    </row>
    <row r="22" spans="1:8">
      <c r="A22" t="s">
        <v>10</v>
      </c>
      <c r="B22">
        <v>14</v>
      </c>
      <c r="C22">
        <v>17</v>
      </c>
      <c r="D22">
        <f t="shared" si="2"/>
        <v>31</v>
      </c>
    </row>
    <row r="23" spans="1:8">
      <c r="A23" t="s">
        <v>9</v>
      </c>
      <c r="B23">
        <v>17</v>
      </c>
      <c r="C23">
        <v>12</v>
      </c>
      <c r="D23">
        <f t="shared" si="2"/>
        <v>29</v>
      </c>
    </row>
    <row r="24" spans="1:8">
      <c r="A24" t="s">
        <v>5</v>
      </c>
      <c r="B24">
        <v>14</v>
      </c>
      <c r="C24">
        <v>6</v>
      </c>
      <c r="D24">
        <f t="shared" si="2"/>
        <v>20</v>
      </c>
    </row>
    <row r="25" spans="1:8">
      <c r="A25" t="s">
        <v>14</v>
      </c>
      <c r="B25">
        <v>14</v>
      </c>
      <c r="C25">
        <v>7</v>
      </c>
      <c r="D25">
        <f t="shared" si="2"/>
        <v>21</v>
      </c>
    </row>
    <row r="27" spans="1:8" ht="15.75" thickBot="1">
      <c r="B27" s="62" t="s">
        <v>33</v>
      </c>
      <c r="C27" s="63"/>
      <c r="D27" s="63"/>
      <c r="E27" s="63"/>
      <c r="F27" s="63"/>
      <c r="G27" s="63"/>
      <c r="H27" s="64"/>
    </row>
    <row r="28" spans="1:8" ht="25.5" thickBot="1">
      <c r="B28" s="65" t="s">
        <v>17</v>
      </c>
      <c r="C28" s="66"/>
      <c r="D28" s="67" t="s">
        <v>18</v>
      </c>
      <c r="E28" s="68" t="s">
        <v>19</v>
      </c>
      <c r="F28" s="68" t="s">
        <v>20</v>
      </c>
      <c r="G28" s="69" t="s">
        <v>21</v>
      </c>
      <c r="H28" s="64"/>
    </row>
    <row r="29" spans="1:8" ht="15.75" thickBot="1">
      <c r="B29" s="70" t="s">
        <v>22</v>
      </c>
      <c r="C29" s="71" t="s">
        <v>36</v>
      </c>
      <c r="D29" s="72">
        <v>43</v>
      </c>
      <c r="E29" s="73">
        <v>13.522012578616351</v>
      </c>
      <c r="F29" s="73">
        <v>13.522012578616351</v>
      </c>
      <c r="G29" s="74">
        <v>13.522012578616351</v>
      </c>
      <c r="H29" s="64"/>
    </row>
    <row r="30" spans="1:8">
      <c r="B30" s="75"/>
      <c r="C30" s="76" t="s">
        <v>1</v>
      </c>
      <c r="D30" s="77">
        <v>87</v>
      </c>
      <c r="E30" s="78">
        <v>27.358490566037737</v>
      </c>
      <c r="F30" s="78">
        <v>27.358490566037737</v>
      </c>
      <c r="G30" s="79">
        <v>40.880503144654085</v>
      </c>
      <c r="H30" s="64"/>
    </row>
    <row r="31" spans="1:8">
      <c r="B31" s="75"/>
      <c r="C31" s="76" t="s">
        <v>37</v>
      </c>
      <c r="D31" s="77">
        <v>115</v>
      </c>
      <c r="E31" s="78">
        <v>36.163522012578618</v>
      </c>
      <c r="F31" s="78">
        <v>36.163522012578618</v>
      </c>
      <c r="G31" s="79">
        <v>77.04402515723271</v>
      </c>
      <c r="H31" s="64"/>
    </row>
    <row r="32" spans="1:8">
      <c r="B32" s="75"/>
      <c r="C32" s="76" t="s">
        <v>38</v>
      </c>
      <c r="D32" s="77">
        <v>53</v>
      </c>
      <c r="E32" s="78">
        <v>16.666666666666668</v>
      </c>
      <c r="F32" s="78">
        <v>16.666666666666668</v>
      </c>
      <c r="G32" s="79">
        <v>93.710691823899367</v>
      </c>
      <c r="H32" s="64"/>
    </row>
    <row r="33" spans="2:8">
      <c r="B33" s="75"/>
      <c r="C33" s="76" t="s">
        <v>4</v>
      </c>
      <c r="D33" s="77">
        <v>20</v>
      </c>
      <c r="E33" s="78">
        <v>6.2893081761006293</v>
      </c>
      <c r="F33" s="78">
        <v>6.2893081761006293</v>
      </c>
      <c r="G33" s="79">
        <v>100</v>
      </c>
      <c r="H33" s="64"/>
    </row>
    <row r="34" spans="2:8" ht="15.75" thickBot="1">
      <c r="B34" s="80"/>
      <c r="C34" s="81" t="s">
        <v>27</v>
      </c>
      <c r="D34" s="82">
        <v>318</v>
      </c>
      <c r="E34" s="83">
        <v>100</v>
      </c>
      <c r="F34" s="83">
        <v>100</v>
      </c>
      <c r="G34" s="84"/>
      <c r="H34" s="64"/>
    </row>
    <row r="35" spans="2:8">
      <c r="B35" s="64"/>
      <c r="C35" s="64"/>
      <c r="D35" s="64"/>
      <c r="E35" s="64"/>
      <c r="F35" s="64"/>
      <c r="G35" s="64"/>
      <c r="H35" s="64"/>
    </row>
    <row r="36" spans="2:8" ht="15.75" thickBot="1">
      <c r="B36" s="62" t="s">
        <v>39</v>
      </c>
      <c r="C36" s="63"/>
      <c r="D36" s="63"/>
      <c r="E36" s="63"/>
      <c r="F36" s="63"/>
      <c r="G36" s="63"/>
      <c r="H36" s="64"/>
    </row>
    <row r="37" spans="2:8" ht="25.5" thickBot="1">
      <c r="B37" s="65" t="s">
        <v>17</v>
      </c>
      <c r="C37" s="66"/>
      <c r="D37" s="67" t="s">
        <v>18</v>
      </c>
      <c r="E37" s="68" t="s">
        <v>19</v>
      </c>
      <c r="F37" s="68" t="s">
        <v>20</v>
      </c>
      <c r="G37" s="69" t="s">
        <v>21</v>
      </c>
      <c r="H37" s="64"/>
    </row>
    <row r="38" spans="2:8" ht="15.75" thickBot="1">
      <c r="B38" s="70" t="s">
        <v>22</v>
      </c>
      <c r="C38" s="71" t="s">
        <v>36</v>
      </c>
      <c r="D38" s="72">
        <v>177</v>
      </c>
      <c r="E38" s="73">
        <v>55.660377358490564</v>
      </c>
      <c r="F38" s="73">
        <v>55.660377358490564</v>
      </c>
      <c r="G38" s="74">
        <v>55.660377358490564</v>
      </c>
      <c r="H38" s="64"/>
    </row>
    <row r="39" spans="2:8">
      <c r="B39" s="75"/>
      <c r="C39" s="76" t="s">
        <v>1</v>
      </c>
      <c r="D39" s="77">
        <v>67</v>
      </c>
      <c r="E39" s="78">
        <v>21.069182389937108</v>
      </c>
      <c r="F39" s="78">
        <v>21.069182389937108</v>
      </c>
      <c r="G39" s="79">
        <v>76.729559748427675</v>
      </c>
      <c r="H39" s="64"/>
    </row>
    <row r="40" spans="2:8">
      <c r="B40" s="75"/>
      <c r="C40" s="76" t="s">
        <v>37</v>
      </c>
      <c r="D40" s="77">
        <v>44</v>
      </c>
      <c r="E40" s="78">
        <v>13.836477987421384</v>
      </c>
      <c r="F40" s="78">
        <v>13.836477987421384</v>
      </c>
      <c r="G40" s="79">
        <v>90.566037735849051</v>
      </c>
      <c r="H40" s="64"/>
    </row>
    <row r="41" spans="2:8">
      <c r="B41" s="75"/>
      <c r="C41" s="76" t="s">
        <v>38</v>
      </c>
      <c r="D41" s="77">
        <v>16</v>
      </c>
      <c r="E41" s="78">
        <v>5.0314465408805029</v>
      </c>
      <c r="F41" s="78">
        <v>5.0314465408805029</v>
      </c>
      <c r="G41" s="79">
        <v>95.59748427672956</v>
      </c>
      <c r="H41" s="64"/>
    </row>
    <row r="42" spans="2:8">
      <c r="B42" s="75"/>
      <c r="C42" s="76" t="s">
        <v>4</v>
      </c>
      <c r="D42" s="77">
        <v>14</v>
      </c>
      <c r="E42" s="78">
        <v>4.4025157232704402</v>
      </c>
      <c r="F42" s="78">
        <v>4.4025157232704402</v>
      </c>
      <c r="G42" s="79">
        <v>100</v>
      </c>
      <c r="H42" s="64"/>
    </row>
    <row r="43" spans="2:8" ht="15.75" thickBot="1">
      <c r="B43" s="80"/>
      <c r="C43" s="81" t="s">
        <v>27</v>
      </c>
      <c r="D43" s="82">
        <v>318</v>
      </c>
      <c r="E43" s="83">
        <v>100</v>
      </c>
      <c r="F43" s="83">
        <v>100</v>
      </c>
      <c r="G43" s="84"/>
      <c r="H43" s="64"/>
    </row>
    <row r="44" spans="2:8">
      <c r="B44" s="64"/>
      <c r="C44" s="64"/>
      <c r="D44" s="64"/>
      <c r="E44" s="64"/>
      <c r="F44" s="64"/>
      <c r="G44" s="64"/>
      <c r="H44" s="64"/>
    </row>
    <row r="45" spans="2:8" ht="15.75" thickBot="1">
      <c r="B45" s="62" t="s">
        <v>42</v>
      </c>
      <c r="C45" s="63"/>
      <c r="D45" s="63"/>
      <c r="E45" s="63"/>
      <c r="F45" s="63"/>
      <c r="G45" s="63"/>
      <c r="H45" s="64"/>
    </row>
    <row r="46" spans="2:8" ht="25.5" thickBot="1">
      <c r="B46" s="65" t="s">
        <v>17</v>
      </c>
      <c r="C46" s="66"/>
      <c r="D46" s="67" t="s">
        <v>18</v>
      </c>
      <c r="E46" s="68" t="s">
        <v>19</v>
      </c>
      <c r="F46" s="68" t="s">
        <v>20</v>
      </c>
      <c r="G46" s="69" t="s">
        <v>21</v>
      </c>
      <c r="H46" s="64"/>
    </row>
    <row r="47" spans="2:8">
      <c r="B47" s="85" t="s">
        <v>22</v>
      </c>
      <c r="C47" s="71" t="s">
        <v>36</v>
      </c>
      <c r="D47" s="72">
        <v>59</v>
      </c>
      <c r="E47" s="73">
        <v>18.553459119496857</v>
      </c>
      <c r="F47" s="73">
        <v>18.670886075949365</v>
      </c>
      <c r="G47" s="74">
        <v>18.670886075949365</v>
      </c>
      <c r="H47" s="64"/>
    </row>
    <row r="48" spans="2:8">
      <c r="B48" s="75"/>
      <c r="C48" s="76" t="s">
        <v>1</v>
      </c>
      <c r="D48" s="77">
        <v>55</v>
      </c>
      <c r="E48" s="78">
        <v>17.29559748427673</v>
      </c>
      <c r="F48" s="78">
        <v>17.405063291139239</v>
      </c>
      <c r="G48" s="79">
        <v>36.075949367088604</v>
      </c>
      <c r="H48" s="64"/>
    </row>
    <row r="49" spans="2:8">
      <c r="B49" s="75"/>
      <c r="C49" s="76" t="s">
        <v>37</v>
      </c>
      <c r="D49" s="77">
        <v>90</v>
      </c>
      <c r="E49" s="78">
        <v>28.30188679245283</v>
      </c>
      <c r="F49" s="78">
        <v>28.481012658227847</v>
      </c>
      <c r="G49" s="79">
        <v>64.556962025316452</v>
      </c>
      <c r="H49" s="64"/>
    </row>
    <row r="50" spans="2:8">
      <c r="B50" s="75"/>
      <c r="C50" s="76" t="s">
        <v>38</v>
      </c>
      <c r="D50" s="77">
        <v>65</v>
      </c>
      <c r="E50" s="78">
        <v>20.440251572327043</v>
      </c>
      <c r="F50" s="78">
        <v>20.569620253164558</v>
      </c>
      <c r="G50" s="79">
        <v>85.12658227848101</v>
      </c>
      <c r="H50" s="64"/>
    </row>
    <row r="51" spans="2:8">
      <c r="B51" s="75"/>
      <c r="C51" s="76" t="s">
        <v>4</v>
      </c>
      <c r="D51" s="77">
        <v>47</v>
      </c>
      <c r="E51" s="78">
        <v>14.779874213836479</v>
      </c>
      <c r="F51" s="78">
        <v>14.873417721518987</v>
      </c>
      <c r="G51" s="79">
        <v>100</v>
      </c>
      <c r="H51" s="64"/>
    </row>
    <row r="52" spans="2:8">
      <c r="B52" s="75"/>
      <c r="C52" s="76" t="s">
        <v>27</v>
      </c>
      <c r="D52" s="77">
        <v>316</v>
      </c>
      <c r="E52" s="78">
        <v>99.371069182389931</v>
      </c>
      <c r="F52" s="78">
        <v>100</v>
      </c>
      <c r="G52" s="86"/>
      <c r="H52" s="64"/>
    </row>
    <row r="53" spans="2:8">
      <c r="B53" s="87" t="s">
        <v>40</v>
      </c>
      <c r="C53" s="76" t="s">
        <v>41</v>
      </c>
      <c r="D53" s="77">
        <v>2</v>
      </c>
      <c r="E53" s="78">
        <v>0.62893081761006286</v>
      </c>
      <c r="F53" s="88"/>
      <c r="G53" s="86"/>
      <c r="H53" s="64"/>
    </row>
    <row r="54" spans="2:8" ht="15.75" thickBot="1">
      <c r="B54" s="89" t="s">
        <v>27</v>
      </c>
      <c r="C54" s="90"/>
      <c r="D54" s="82">
        <v>318</v>
      </c>
      <c r="E54" s="83">
        <v>100</v>
      </c>
      <c r="F54" s="91"/>
      <c r="G54" s="84"/>
      <c r="H54" s="64"/>
    </row>
    <row r="55" spans="2:8">
      <c r="B55" s="64"/>
      <c r="C55" s="64"/>
      <c r="D55" s="64"/>
      <c r="E55" s="64"/>
      <c r="F55" s="64"/>
      <c r="G55" s="64"/>
      <c r="H55" s="64"/>
    </row>
    <row r="56" spans="2:8" ht="15.75" thickBot="1">
      <c r="B56" s="62" t="s">
        <v>43</v>
      </c>
      <c r="C56" s="63"/>
      <c r="D56" s="63"/>
      <c r="E56" s="63"/>
      <c r="F56" s="63"/>
      <c r="G56" s="63"/>
      <c r="H56" s="64"/>
    </row>
    <row r="57" spans="2:8" ht="25.5" thickBot="1">
      <c r="B57" s="65" t="s">
        <v>17</v>
      </c>
      <c r="C57" s="66"/>
      <c r="D57" s="67" t="s">
        <v>18</v>
      </c>
      <c r="E57" s="68" t="s">
        <v>19</v>
      </c>
      <c r="F57" s="68" t="s">
        <v>20</v>
      </c>
      <c r="G57" s="69" t="s">
        <v>21</v>
      </c>
      <c r="H57" s="64"/>
    </row>
    <row r="58" spans="2:8">
      <c r="B58" s="85" t="s">
        <v>22</v>
      </c>
      <c r="C58" s="71" t="s">
        <v>36</v>
      </c>
      <c r="D58" s="72">
        <v>104</v>
      </c>
      <c r="E58" s="73">
        <v>32.704402515723274</v>
      </c>
      <c r="F58" s="73">
        <v>32.911392405063289</v>
      </c>
      <c r="G58" s="74">
        <v>32.911392405063289</v>
      </c>
      <c r="H58" s="64"/>
    </row>
    <row r="59" spans="2:8">
      <c r="B59" s="75"/>
      <c r="C59" s="76" t="s">
        <v>1</v>
      </c>
      <c r="D59" s="77">
        <v>68</v>
      </c>
      <c r="E59" s="78">
        <v>21.383647798742139</v>
      </c>
      <c r="F59" s="78">
        <v>21.518987341772153</v>
      </c>
      <c r="G59" s="79">
        <v>54.430379746835442</v>
      </c>
      <c r="H59" s="64"/>
    </row>
    <row r="60" spans="2:8">
      <c r="B60" s="75"/>
      <c r="C60" s="76" t="s">
        <v>37</v>
      </c>
      <c r="D60" s="77">
        <v>65</v>
      </c>
      <c r="E60" s="78">
        <v>20.440251572327043</v>
      </c>
      <c r="F60" s="78">
        <v>20.569620253164558</v>
      </c>
      <c r="G60" s="79">
        <v>75</v>
      </c>
      <c r="H60" s="64"/>
    </row>
    <row r="61" spans="2:8">
      <c r="B61" s="75"/>
      <c r="C61" s="76" t="s">
        <v>38</v>
      </c>
      <c r="D61" s="77">
        <v>42</v>
      </c>
      <c r="E61" s="78">
        <v>13.20754716981132</v>
      </c>
      <c r="F61" s="78">
        <v>13.291139240506329</v>
      </c>
      <c r="G61" s="79">
        <v>88.291139240506325</v>
      </c>
      <c r="H61" s="64"/>
    </row>
    <row r="62" spans="2:8">
      <c r="B62" s="75"/>
      <c r="C62" s="76" t="s">
        <v>4</v>
      </c>
      <c r="D62" s="77">
        <v>37</v>
      </c>
      <c r="E62" s="78">
        <v>11.635220125786164</v>
      </c>
      <c r="F62" s="78">
        <v>11.708860759493671</v>
      </c>
      <c r="G62" s="79">
        <v>100</v>
      </c>
      <c r="H62" s="64"/>
    </row>
    <row r="63" spans="2:8">
      <c r="B63" s="75"/>
      <c r="C63" s="76" t="s">
        <v>27</v>
      </c>
      <c r="D63" s="77">
        <v>316</v>
      </c>
      <c r="E63" s="78">
        <v>99.371069182389931</v>
      </c>
      <c r="F63" s="78">
        <v>100</v>
      </c>
      <c r="G63" s="86"/>
      <c r="H63" s="64"/>
    </row>
    <row r="64" spans="2:8">
      <c r="B64" s="87" t="s">
        <v>40</v>
      </c>
      <c r="C64" s="76" t="s">
        <v>41</v>
      </c>
      <c r="D64" s="77">
        <v>2</v>
      </c>
      <c r="E64" s="78">
        <v>0.62893081761006286</v>
      </c>
      <c r="F64" s="88"/>
      <c r="G64" s="86"/>
      <c r="H64" s="64"/>
    </row>
    <row r="65" spans="2:8" ht="15.75" thickBot="1">
      <c r="B65" s="89" t="s">
        <v>27</v>
      </c>
      <c r="C65" s="90"/>
      <c r="D65" s="82">
        <v>318</v>
      </c>
      <c r="E65" s="83">
        <v>100</v>
      </c>
      <c r="F65" s="91"/>
      <c r="G65" s="84"/>
      <c r="H65" s="64"/>
    </row>
    <row r="66" spans="2:8">
      <c r="B66" s="64"/>
      <c r="C66" s="64"/>
      <c r="D66" s="64"/>
      <c r="E66" s="64"/>
      <c r="F66" s="64"/>
      <c r="G66" s="64"/>
      <c r="H66" s="64"/>
    </row>
    <row r="67" spans="2:8" ht="15.75" thickBot="1">
      <c r="B67" s="62" t="s">
        <v>44</v>
      </c>
      <c r="C67" s="63"/>
      <c r="D67" s="63"/>
      <c r="E67" s="63"/>
      <c r="F67" s="63"/>
      <c r="G67" s="63"/>
      <c r="H67" s="64"/>
    </row>
    <row r="68" spans="2:8" ht="25.5" thickBot="1">
      <c r="B68" s="65" t="s">
        <v>17</v>
      </c>
      <c r="C68" s="66"/>
      <c r="D68" s="67" t="s">
        <v>18</v>
      </c>
      <c r="E68" s="68" t="s">
        <v>19</v>
      </c>
      <c r="F68" s="68" t="s">
        <v>20</v>
      </c>
      <c r="G68" s="69" t="s">
        <v>21</v>
      </c>
      <c r="H68" s="64"/>
    </row>
    <row r="69" spans="2:8">
      <c r="B69" s="85" t="s">
        <v>22</v>
      </c>
      <c r="C69" s="71" t="s">
        <v>36</v>
      </c>
      <c r="D69" s="72">
        <v>55</v>
      </c>
      <c r="E69" s="73">
        <v>17.29559748427673</v>
      </c>
      <c r="F69" s="73">
        <v>17.460317460317459</v>
      </c>
      <c r="G69" s="74">
        <v>17.460317460317459</v>
      </c>
      <c r="H69" s="64"/>
    </row>
    <row r="70" spans="2:8">
      <c r="B70" s="75"/>
      <c r="C70" s="76" t="s">
        <v>1</v>
      </c>
      <c r="D70" s="77">
        <v>63</v>
      </c>
      <c r="E70" s="78">
        <v>19.811320754716981</v>
      </c>
      <c r="F70" s="78">
        <v>20</v>
      </c>
      <c r="G70" s="79">
        <v>37.460317460317462</v>
      </c>
      <c r="H70" s="64"/>
    </row>
    <row r="71" spans="2:8">
      <c r="B71" s="75"/>
      <c r="C71" s="76" t="s">
        <v>37</v>
      </c>
      <c r="D71" s="77">
        <v>111</v>
      </c>
      <c r="E71" s="78">
        <v>34.905660377358494</v>
      </c>
      <c r="F71" s="78">
        <v>35.238095238095241</v>
      </c>
      <c r="G71" s="79">
        <v>72.698412698412696</v>
      </c>
      <c r="H71" s="64"/>
    </row>
    <row r="72" spans="2:8">
      <c r="B72" s="75"/>
      <c r="C72" s="76" t="s">
        <v>38</v>
      </c>
      <c r="D72" s="77">
        <v>47</v>
      </c>
      <c r="E72" s="78">
        <v>14.779874213836479</v>
      </c>
      <c r="F72" s="78">
        <v>14.920634920634921</v>
      </c>
      <c r="G72" s="79">
        <v>87.61904761904762</v>
      </c>
      <c r="H72" s="64"/>
    </row>
    <row r="73" spans="2:8">
      <c r="B73" s="75"/>
      <c r="C73" s="76" t="s">
        <v>4</v>
      </c>
      <c r="D73" s="77">
        <v>39</v>
      </c>
      <c r="E73" s="78">
        <v>12.264150943396226</v>
      </c>
      <c r="F73" s="78">
        <v>12.380952380952381</v>
      </c>
      <c r="G73" s="79">
        <v>100</v>
      </c>
      <c r="H73" s="64"/>
    </row>
    <row r="74" spans="2:8">
      <c r="B74" s="75"/>
      <c r="C74" s="76" t="s">
        <v>27</v>
      </c>
      <c r="D74" s="77">
        <v>315</v>
      </c>
      <c r="E74" s="78">
        <v>99.056603773584911</v>
      </c>
      <c r="F74" s="78">
        <v>100</v>
      </c>
      <c r="G74" s="86"/>
      <c r="H74" s="64"/>
    </row>
    <row r="75" spans="2:8">
      <c r="B75" s="87" t="s">
        <v>40</v>
      </c>
      <c r="C75" s="76" t="s">
        <v>41</v>
      </c>
      <c r="D75" s="77">
        <v>3</v>
      </c>
      <c r="E75" s="78">
        <v>0.94339622641509435</v>
      </c>
      <c r="F75" s="88"/>
      <c r="G75" s="86"/>
      <c r="H75" s="64"/>
    </row>
    <row r="76" spans="2:8" ht="15.75" thickBot="1">
      <c r="B76" s="89" t="s">
        <v>27</v>
      </c>
      <c r="C76" s="90"/>
      <c r="D76" s="82">
        <v>318</v>
      </c>
      <c r="E76" s="83">
        <v>100</v>
      </c>
      <c r="F76" s="91"/>
      <c r="G76" s="84"/>
      <c r="H76" s="64"/>
    </row>
    <row r="77" spans="2:8">
      <c r="B77" s="64"/>
      <c r="C77" s="64"/>
      <c r="D77" s="64"/>
      <c r="E77" s="64"/>
      <c r="F77" s="64"/>
      <c r="G77" s="64"/>
      <c r="H77" s="64"/>
    </row>
    <row r="78" spans="2:8" ht="15.75" thickBot="1">
      <c r="B78" s="62" t="s">
        <v>45</v>
      </c>
      <c r="C78" s="63"/>
      <c r="D78" s="63"/>
      <c r="E78" s="63"/>
      <c r="F78" s="63"/>
      <c r="G78" s="63"/>
      <c r="H78" s="64"/>
    </row>
    <row r="79" spans="2:8" ht="25.5" thickBot="1">
      <c r="B79" s="65" t="s">
        <v>17</v>
      </c>
      <c r="C79" s="66"/>
      <c r="D79" s="67" t="s">
        <v>18</v>
      </c>
      <c r="E79" s="68" t="s">
        <v>19</v>
      </c>
      <c r="F79" s="68" t="s">
        <v>20</v>
      </c>
      <c r="G79" s="69" t="s">
        <v>21</v>
      </c>
      <c r="H79" s="64"/>
    </row>
    <row r="80" spans="2:8" ht="15.75" thickBot="1">
      <c r="B80" s="70" t="s">
        <v>22</v>
      </c>
      <c r="C80" s="71" t="s">
        <v>36</v>
      </c>
      <c r="D80" s="72">
        <v>44</v>
      </c>
      <c r="E80" s="73">
        <v>13.836477987421384</v>
      </c>
      <c r="F80" s="73">
        <v>13.836477987421384</v>
      </c>
      <c r="G80" s="74">
        <v>13.836477987421384</v>
      </c>
      <c r="H80" s="64"/>
    </row>
    <row r="81" spans="2:8">
      <c r="B81" s="75"/>
      <c r="C81" s="76" t="s">
        <v>1</v>
      </c>
      <c r="D81" s="77">
        <v>69</v>
      </c>
      <c r="E81" s="78">
        <v>21.69811320754717</v>
      </c>
      <c r="F81" s="78">
        <v>21.69811320754717</v>
      </c>
      <c r="G81" s="79">
        <v>35.534591194968556</v>
      </c>
      <c r="H81" s="64"/>
    </row>
    <row r="82" spans="2:8">
      <c r="B82" s="75"/>
      <c r="C82" s="76" t="s">
        <v>37</v>
      </c>
      <c r="D82" s="77">
        <v>102</v>
      </c>
      <c r="E82" s="78">
        <v>32.075471698113205</v>
      </c>
      <c r="F82" s="78">
        <v>32.075471698113205</v>
      </c>
      <c r="G82" s="79">
        <v>67.610062893081761</v>
      </c>
      <c r="H82" s="64"/>
    </row>
    <row r="83" spans="2:8">
      <c r="B83" s="75"/>
      <c r="C83" s="76" t="s">
        <v>38</v>
      </c>
      <c r="D83" s="77">
        <v>48</v>
      </c>
      <c r="E83" s="78">
        <v>15.09433962264151</v>
      </c>
      <c r="F83" s="78">
        <v>15.09433962264151</v>
      </c>
      <c r="G83" s="79">
        <v>82.704402515723274</v>
      </c>
      <c r="H83" s="64"/>
    </row>
    <row r="84" spans="2:8">
      <c r="B84" s="75"/>
      <c r="C84" s="76" t="s">
        <v>4</v>
      </c>
      <c r="D84" s="77">
        <v>55</v>
      </c>
      <c r="E84" s="78">
        <v>17.29559748427673</v>
      </c>
      <c r="F84" s="78">
        <v>17.29559748427673</v>
      </c>
      <c r="G84" s="79">
        <v>100</v>
      </c>
      <c r="H84" s="64"/>
    </row>
    <row r="85" spans="2:8" ht="15.75" thickBot="1">
      <c r="B85" s="80"/>
      <c r="C85" s="81" t="s">
        <v>27</v>
      </c>
      <c r="D85" s="82">
        <v>318</v>
      </c>
      <c r="E85" s="83">
        <v>100</v>
      </c>
      <c r="F85" s="83">
        <v>100</v>
      </c>
      <c r="G85" s="84"/>
      <c r="H85" s="64"/>
    </row>
    <row r="86" spans="2:8">
      <c r="B86" s="64"/>
      <c r="C86" s="64"/>
      <c r="D86" s="64"/>
      <c r="E86" s="64"/>
      <c r="F86" s="64"/>
      <c r="G86" s="64"/>
      <c r="H86" s="64"/>
    </row>
    <row r="87" spans="2:8" ht="15.75" thickBot="1">
      <c r="B87" s="62" t="s">
        <v>46</v>
      </c>
      <c r="C87" s="63"/>
      <c r="D87" s="63"/>
      <c r="E87" s="63"/>
      <c r="F87" s="63"/>
      <c r="G87" s="63"/>
      <c r="H87" s="64"/>
    </row>
    <row r="88" spans="2:8" ht="25.5" thickBot="1">
      <c r="B88" s="65" t="s">
        <v>17</v>
      </c>
      <c r="C88" s="66"/>
      <c r="D88" s="67" t="s">
        <v>18</v>
      </c>
      <c r="E88" s="68" t="s">
        <v>19</v>
      </c>
      <c r="F88" s="68" t="s">
        <v>20</v>
      </c>
      <c r="G88" s="69" t="s">
        <v>21</v>
      </c>
      <c r="H88" s="64"/>
    </row>
    <row r="89" spans="2:8" ht="15.75" thickBot="1">
      <c r="B89" s="70" t="s">
        <v>22</v>
      </c>
      <c r="C89" s="71" t="s">
        <v>36</v>
      </c>
      <c r="D89" s="72">
        <v>72</v>
      </c>
      <c r="E89" s="73">
        <v>22.641509433962263</v>
      </c>
      <c r="F89" s="73">
        <v>22.641509433962263</v>
      </c>
      <c r="G89" s="74">
        <v>22.641509433962263</v>
      </c>
      <c r="H89" s="64"/>
    </row>
    <row r="90" spans="2:8">
      <c r="B90" s="75"/>
      <c r="C90" s="76" t="s">
        <v>1</v>
      </c>
      <c r="D90" s="77">
        <v>76</v>
      </c>
      <c r="E90" s="78">
        <v>23.89937106918239</v>
      </c>
      <c r="F90" s="78">
        <v>23.89937106918239</v>
      </c>
      <c r="G90" s="79">
        <v>46.540880503144656</v>
      </c>
      <c r="H90" s="64"/>
    </row>
    <row r="91" spans="2:8">
      <c r="B91" s="75"/>
      <c r="C91" s="76" t="s">
        <v>37</v>
      </c>
      <c r="D91" s="77">
        <v>88</v>
      </c>
      <c r="E91" s="78">
        <v>27.672955974842768</v>
      </c>
      <c r="F91" s="78">
        <v>27.672955974842768</v>
      </c>
      <c r="G91" s="79">
        <v>74.213836477987428</v>
      </c>
      <c r="H91" s="64"/>
    </row>
    <row r="92" spans="2:8">
      <c r="B92" s="75"/>
      <c r="C92" s="76" t="s">
        <v>38</v>
      </c>
      <c r="D92" s="77">
        <v>45</v>
      </c>
      <c r="E92" s="78">
        <v>14.150943396226415</v>
      </c>
      <c r="F92" s="78">
        <v>14.150943396226415</v>
      </c>
      <c r="G92" s="79">
        <v>88.364779874213838</v>
      </c>
      <c r="H92" s="64"/>
    </row>
    <row r="93" spans="2:8">
      <c r="B93" s="75"/>
      <c r="C93" s="76" t="s">
        <v>4</v>
      </c>
      <c r="D93" s="77">
        <v>37</v>
      </c>
      <c r="E93" s="78">
        <v>11.635220125786164</v>
      </c>
      <c r="F93" s="78">
        <v>11.635220125786164</v>
      </c>
      <c r="G93" s="79">
        <v>100</v>
      </c>
      <c r="H93" s="64"/>
    </row>
    <row r="94" spans="2:8" ht="15.75" thickBot="1">
      <c r="B94" s="80"/>
      <c r="C94" s="81" t="s">
        <v>27</v>
      </c>
      <c r="D94" s="82">
        <v>318</v>
      </c>
      <c r="E94" s="83">
        <v>100</v>
      </c>
      <c r="F94" s="83">
        <v>100</v>
      </c>
      <c r="G94" s="84"/>
      <c r="H94" s="64"/>
    </row>
    <row r="95" spans="2:8">
      <c r="B95" s="64"/>
      <c r="C95" s="64"/>
      <c r="D95" s="64"/>
      <c r="E95" s="64"/>
      <c r="F95" s="64"/>
      <c r="G95" s="64"/>
      <c r="H95" s="64"/>
    </row>
    <row r="96" spans="2:8" ht="15.75" thickBot="1">
      <c r="B96" s="62" t="s">
        <v>47</v>
      </c>
      <c r="C96" s="63"/>
      <c r="D96" s="63"/>
      <c r="E96" s="63"/>
      <c r="F96" s="63"/>
      <c r="G96" s="63"/>
      <c r="H96" s="64"/>
    </row>
    <row r="97" spans="2:8" ht="25.5" thickBot="1">
      <c r="B97" s="65" t="s">
        <v>17</v>
      </c>
      <c r="C97" s="66"/>
      <c r="D97" s="67" t="s">
        <v>18</v>
      </c>
      <c r="E97" s="68" t="s">
        <v>19</v>
      </c>
      <c r="F97" s="68" t="s">
        <v>20</v>
      </c>
      <c r="G97" s="69" t="s">
        <v>21</v>
      </c>
      <c r="H97" s="64"/>
    </row>
    <row r="98" spans="2:8">
      <c r="B98" s="85" t="s">
        <v>22</v>
      </c>
      <c r="C98" s="71" t="s">
        <v>36</v>
      </c>
      <c r="D98" s="72">
        <v>85</v>
      </c>
      <c r="E98" s="73">
        <v>26.729559748427672</v>
      </c>
      <c r="F98" s="73">
        <v>26.813880126182966</v>
      </c>
      <c r="G98" s="74">
        <v>26.813880126182966</v>
      </c>
      <c r="H98" s="64"/>
    </row>
    <row r="99" spans="2:8">
      <c r="B99" s="75"/>
      <c r="C99" s="76" t="s">
        <v>1</v>
      </c>
      <c r="D99" s="77">
        <v>58</v>
      </c>
      <c r="E99" s="78">
        <v>18.238993710691823</v>
      </c>
      <c r="F99" s="78">
        <v>18.296529968454259</v>
      </c>
      <c r="G99" s="79">
        <v>45.110410094637224</v>
      </c>
      <c r="H99" s="64"/>
    </row>
    <row r="100" spans="2:8">
      <c r="B100" s="75"/>
      <c r="C100" s="76" t="s">
        <v>37</v>
      </c>
      <c r="D100" s="77">
        <v>72</v>
      </c>
      <c r="E100" s="78">
        <v>22.641509433962263</v>
      </c>
      <c r="F100" s="78">
        <v>22.712933753943219</v>
      </c>
      <c r="G100" s="79">
        <v>67.823343848580436</v>
      </c>
      <c r="H100" s="64"/>
    </row>
    <row r="101" spans="2:8">
      <c r="B101" s="75"/>
      <c r="C101" s="76" t="s">
        <v>38</v>
      </c>
      <c r="D101" s="77">
        <v>58</v>
      </c>
      <c r="E101" s="78">
        <v>18.238993710691823</v>
      </c>
      <c r="F101" s="78">
        <v>18.296529968454259</v>
      </c>
      <c r="G101" s="79">
        <v>86.119873817034701</v>
      </c>
      <c r="H101" s="64"/>
    </row>
    <row r="102" spans="2:8">
      <c r="B102" s="75"/>
      <c r="C102" s="76" t="s">
        <v>4</v>
      </c>
      <c r="D102" s="77">
        <v>44</v>
      </c>
      <c r="E102" s="78">
        <v>13.836477987421384</v>
      </c>
      <c r="F102" s="78">
        <v>13.8801261829653</v>
      </c>
      <c r="G102" s="79">
        <v>100</v>
      </c>
      <c r="H102" s="64"/>
    </row>
    <row r="103" spans="2:8">
      <c r="B103" s="75"/>
      <c r="C103" s="76" t="s">
        <v>27</v>
      </c>
      <c r="D103" s="77">
        <v>317</v>
      </c>
      <c r="E103" s="78">
        <v>99.685534591194966</v>
      </c>
      <c r="F103" s="78">
        <v>100</v>
      </c>
      <c r="G103" s="86"/>
      <c r="H103" s="64"/>
    </row>
    <row r="104" spans="2:8">
      <c r="B104" s="87" t="s">
        <v>40</v>
      </c>
      <c r="C104" s="76" t="s">
        <v>41</v>
      </c>
      <c r="D104" s="77">
        <v>1</v>
      </c>
      <c r="E104" s="78">
        <v>0.31446540880503143</v>
      </c>
      <c r="F104" s="88"/>
      <c r="G104" s="86"/>
      <c r="H104" s="64"/>
    </row>
    <row r="105" spans="2:8" ht="15.75" thickBot="1">
      <c r="B105" s="89" t="s">
        <v>27</v>
      </c>
      <c r="C105" s="90"/>
      <c r="D105" s="82">
        <v>318</v>
      </c>
      <c r="E105" s="83">
        <v>100</v>
      </c>
      <c r="F105" s="91"/>
      <c r="G105" s="84"/>
      <c r="H105" s="64"/>
    </row>
    <row r="106" spans="2:8">
      <c r="B106" s="64"/>
      <c r="C106" s="64"/>
      <c r="D106" s="64"/>
      <c r="E106" s="64"/>
      <c r="F106" s="64"/>
      <c r="G106" s="64"/>
      <c r="H106" s="64"/>
    </row>
    <row r="107" spans="2:8" ht="15.75" thickBot="1">
      <c r="B107" s="62" t="s">
        <v>48</v>
      </c>
      <c r="C107" s="63"/>
      <c r="D107" s="63"/>
      <c r="E107" s="63"/>
      <c r="F107" s="63"/>
      <c r="G107" s="63"/>
      <c r="H107" s="64"/>
    </row>
    <row r="108" spans="2:8" ht="25.5" thickBot="1">
      <c r="B108" s="65" t="s">
        <v>17</v>
      </c>
      <c r="C108" s="66"/>
      <c r="D108" s="67" t="s">
        <v>18</v>
      </c>
      <c r="E108" s="68" t="s">
        <v>19</v>
      </c>
      <c r="F108" s="68" t="s">
        <v>20</v>
      </c>
      <c r="G108" s="69" t="s">
        <v>21</v>
      </c>
      <c r="H108" s="64"/>
    </row>
    <row r="109" spans="2:8">
      <c r="B109" s="85" t="s">
        <v>22</v>
      </c>
      <c r="C109" s="71" t="s">
        <v>36</v>
      </c>
      <c r="D109" s="72">
        <v>132</v>
      </c>
      <c r="E109" s="73">
        <v>41.509433962264154</v>
      </c>
      <c r="F109" s="73">
        <v>41.77215189873418</v>
      </c>
      <c r="G109" s="74">
        <v>41.77215189873418</v>
      </c>
      <c r="H109" s="64"/>
    </row>
    <row r="110" spans="2:8">
      <c r="B110" s="75"/>
      <c r="C110" s="76" t="s">
        <v>1</v>
      </c>
      <c r="D110" s="77">
        <v>49</v>
      </c>
      <c r="E110" s="78">
        <v>15.408805031446541</v>
      </c>
      <c r="F110" s="78">
        <v>15.50632911392405</v>
      </c>
      <c r="G110" s="79">
        <v>57.278481012658226</v>
      </c>
      <c r="H110" s="64"/>
    </row>
    <row r="111" spans="2:8">
      <c r="B111" s="75"/>
      <c r="C111" s="76" t="s">
        <v>37</v>
      </c>
      <c r="D111" s="77">
        <v>76</v>
      </c>
      <c r="E111" s="78">
        <v>23.89937106918239</v>
      </c>
      <c r="F111" s="78">
        <v>24.050632911392405</v>
      </c>
      <c r="G111" s="79">
        <v>81.329113924050631</v>
      </c>
      <c r="H111" s="64"/>
    </row>
    <row r="112" spans="2:8">
      <c r="B112" s="75"/>
      <c r="C112" s="76" t="s">
        <v>38</v>
      </c>
      <c r="D112" s="77">
        <v>37</v>
      </c>
      <c r="E112" s="78">
        <v>11.635220125786164</v>
      </c>
      <c r="F112" s="78">
        <v>11.708860759493671</v>
      </c>
      <c r="G112" s="79">
        <v>93.037974683544306</v>
      </c>
      <c r="H112" s="64"/>
    </row>
    <row r="113" spans="2:8">
      <c r="B113" s="75"/>
      <c r="C113" s="76" t="s">
        <v>4</v>
      </c>
      <c r="D113" s="77">
        <v>22</v>
      </c>
      <c r="E113" s="78">
        <v>6.9182389937106921</v>
      </c>
      <c r="F113" s="78">
        <v>6.962025316455696</v>
      </c>
      <c r="G113" s="79">
        <v>100</v>
      </c>
      <c r="H113" s="64"/>
    </row>
    <row r="114" spans="2:8">
      <c r="B114" s="75"/>
      <c r="C114" s="76" t="s">
        <v>27</v>
      </c>
      <c r="D114" s="77">
        <v>316</v>
      </c>
      <c r="E114" s="78">
        <v>99.371069182389931</v>
      </c>
      <c r="F114" s="78">
        <v>100</v>
      </c>
      <c r="G114" s="86"/>
      <c r="H114" s="64"/>
    </row>
    <row r="115" spans="2:8">
      <c r="B115" s="87" t="s">
        <v>40</v>
      </c>
      <c r="C115" s="76" t="s">
        <v>41</v>
      </c>
      <c r="D115" s="77">
        <v>2</v>
      </c>
      <c r="E115" s="78">
        <v>0.62893081761006286</v>
      </c>
      <c r="F115" s="88"/>
      <c r="G115" s="86"/>
      <c r="H115" s="64"/>
    </row>
    <row r="116" spans="2:8" ht="15.75" thickBot="1">
      <c r="B116" s="89" t="s">
        <v>27</v>
      </c>
      <c r="C116" s="90"/>
      <c r="D116" s="82">
        <v>318</v>
      </c>
      <c r="E116" s="83">
        <v>100</v>
      </c>
      <c r="F116" s="91"/>
      <c r="G116" s="84"/>
      <c r="H116" s="64"/>
    </row>
    <row r="117" spans="2:8">
      <c r="B117" s="64"/>
      <c r="C117" s="64"/>
      <c r="D117" s="64"/>
      <c r="E117" s="64"/>
      <c r="F117" s="64"/>
      <c r="G117" s="64"/>
      <c r="H117" s="64"/>
    </row>
    <row r="118" spans="2:8" ht="15.75" thickBot="1">
      <c r="B118" s="62" t="s">
        <v>49</v>
      </c>
      <c r="C118" s="63"/>
      <c r="D118" s="63"/>
      <c r="E118" s="63"/>
      <c r="F118" s="63"/>
      <c r="G118" s="63"/>
      <c r="H118" s="64"/>
    </row>
    <row r="119" spans="2:8" ht="25.5" thickBot="1">
      <c r="B119" s="65" t="s">
        <v>17</v>
      </c>
      <c r="C119" s="66"/>
      <c r="D119" s="67" t="s">
        <v>18</v>
      </c>
      <c r="E119" s="68" t="s">
        <v>19</v>
      </c>
      <c r="F119" s="68" t="s">
        <v>20</v>
      </c>
      <c r="G119" s="69" t="s">
        <v>21</v>
      </c>
      <c r="H119" s="64"/>
    </row>
    <row r="120" spans="2:8">
      <c r="B120" s="85" t="s">
        <v>22</v>
      </c>
      <c r="C120" s="71" t="s">
        <v>36</v>
      </c>
      <c r="D120" s="72">
        <v>44</v>
      </c>
      <c r="E120" s="73">
        <v>13.836477987421384</v>
      </c>
      <c r="F120" s="73">
        <v>13.924050632911392</v>
      </c>
      <c r="G120" s="74">
        <v>13.924050632911392</v>
      </c>
      <c r="H120" s="64"/>
    </row>
    <row r="121" spans="2:8">
      <c r="B121" s="75"/>
      <c r="C121" s="76" t="s">
        <v>1</v>
      </c>
      <c r="D121" s="77">
        <v>40</v>
      </c>
      <c r="E121" s="78">
        <v>12.578616352201259</v>
      </c>
      <c r="F121" s="78">
        <v>12.658227848101266</v>
      </c>
      <c r="G121" s="79">
        <v>26.582278481012658</v>
      </c>
      <c r="H121" s="64"/>
    </row>
    <row r="122" spans="2:8">
      <c r="B122" s="75"/>
      <c r="C122" s="76" t="s">
        <v>37</v>
      </c>
      <c r="D122" s="77">
        <v>161</v>
      </c>
      <c r="E122" s="78">
        <v>50.628930817610062</v>
      </c>
      <c r="F122" s="78">
        <v>50.949367088607595</v>
      </c>
      <c r="G122" s="79">
        <v>77.531645569620252</v>
      </c>
      <c r="H122" s="64"/>
    </row>
    <row r="123" spans="2:8">
      <c r="B123" s="75"/>
      <c r="C123" s="76" t="s">
        <v>38</v>
      </c>
      <c r="D123" s="77">
        <v>48</v>
      </c>
      <c r="E123" s="78">
        <v>15.09433962264151</v>
      </c>
      <c r="F123" s="78">
        <v>15.189873417721518</v>
      </c>
      <c r="G123" s="79">
        <v>92.721518987341767</v>
      </c>
      <c r="H123" s="64"/>
    </row>
    <row r="124" spans="2:8">
      <c r="B124" s="75"/>
      <c r="C124" s="76" t="s">
        <v>4</v>
      </c>
      <c r="D124" s="77">
        <v>23</v>
      </c>
      <c r="E124" s="78">
        <v>7.232704402515723</v>
      </c>
      <c r="F124" s="78">
        <v>7.2784810126582276</v>
      </c>
      <c r="G124" s="79">
        <v>100</v>
      </c>
      <c r="H124" s="64"/>
    </row>
    <row r="125" spans="2:8">
      <c r="B125" s="75"/>
      <c r="C125" s="76" t="s">
        <v>27</v>
      </c>
      <c r="D125" s="77">
        <v>316</v>
      </c>
      <c r="E125" s="78">
        <v>99.371069182389931</v>
      </c>
      <c r="F125" s="78">
        <v>100</v>
      </c>
      <c r="G125" s="86"/>
      <c r="H125" s="64"/>
    </row>
    <row r="126" spans="2:8">
      <c r="B126" s="87" t="s">
        <v>40</v>
      </c>
      <c r="C126" s="76" t="s">
        <v>41</v>
      </c>
      <c r="D126" s="77">
        <v>2</v>
      </c>
      <c r="E126" s="78">
        <v>0.62893081761006286</v>
      </c>
      <c r="F126" s="88"/>
      <c r="G126" s="86"/>
      <c r="H126" s="64"/>
    </row>
    <row r="127" spans="2:8" ht="15.75" thickBot="1">
      <c r="B127" s="89" t="s">
        <v>27</v>
      </c>
      <c r="C127" s="90"/>
      <c r="D127" s="82">
        <v>318</v>
      </c>
      <c r="E127" s="83">
        <v>100</v>
      </c>
      <c r="F127" s="91"/>
      <c r="G127" s="84"/>
      <c r="H127" s="64"/>
    </row>
  </sheetData>
  <sortState ref="A2:B11">
    <sortCondition ref="B2:B11"/>
  </sortState>
  <mergeCells count="36">
    <mergeCell ref="B109:B114"/>
    <mergeCell ref="B116:C116"/>
    <mergeCell ref="B118:G118"/>
    <mergeCell ref="B119:C119"/>
    <mergeCell ref="B120:B125"/>
    <mergeCell ref="B127:C127"/>
    <mergeCell ref="B96:G96"/>
    <mergeCell ref="B97:C97"/>
    <mergeCell ref="B98:B103"/>
    <mergeCell ref="B105:C105"/>
    <mergeCell ref="B107:G107"/>
    <mergeCell ref="B108:C108"/>
    <mergeCell ref="B78:G78"/>
    <mergeCell ref="B79:C79"/>
    <mergeCell ref="B80:B85"/>
    <mergeCell ref="B87:G87"/>
    <mergeCell ref="B88:C88"/>
    <mergeCell ref="B89:B94"/>
    <mergeCell ref="B58:B63"/>
    <mergeCell ref="B65:C65"/>
    <mergeCell ref="B67:G67"/>
    <mergeCell ref="B68:C68"/>
    <mergeCell ref="B69:B74"/>
    <mergeCell ref="B76:C76"/>
    <mergeCell ref="B45:G45"/>
    <mergeCell ref="B46:C46"/>
    <mergeCell ref="B47:B52"/>
    <mergeCell ref="B54:C54"/>
    <mergeCell ref="B56:G56"/>
    <mergeCell ref="B57:C57"/>
    <mergeCell ref="B27:G27"/>
    <mergeCell ref="B28:C28"/>
    <mergeCell ref="B29:B34"/>
    <mergeCell ref="B36:G36"/>
    <mergeCell ref="B37:C37"/>
    <mergeCell ref="B38:B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3"/>
  <sheetViews>
    <sheetView workbookViewId="0">
      <selection activeCell="M5" sqref="M5:M14"/>
    </sheetView>
  </sheetViews>
  <sheetFormatPr defaultRowHeight="15"/>
  <cols>
    <col min="7" max="7" width="4.42578125" customWidth="1"/>
    <col min="8" max="8" width="70" customWidth="1"/>
  </cols>
  <sheetData>
    <row r="1" spans="1:14">
      <c r="A1" s="57">
        <v>2010</v>
      </c>
    </row>
    <row r="3" spans="1:14" ht="15.75" thickBot="1">
      <c r="A3" s="34" t="s">
        <v>100</v>
      </c>
      <c r="B3" s="35"/>
      <c r="C3" s="35"/>
      <c r="D3" s="35"/>
      <c r="E3" s="35"/>
      <c r="F3" s="35"/>
      <c r="G3" s="36"/>
    </row>
    <row r="4" spans="1:14" ht="25.5" thickBot="1">
      <c r="A4" s="37" t="s">
        <v>17</v>
      </c>
      <c r="B4" s="38"/>
      <c r="C4" s="39" t="s">
        <v>18</v>
      </c>
      <c r="D4" s="40" t="s">
        <v>19</v>
      </c>
      <c r="E4" s="40" t="s">
        <v>20</v>
      </c>
      <c r="F4" s="41" t="s">
        <v>21</v>
      </c>
      <c r="G4" s="36"/>
      <c r="I4" t="s">
        <v>0</v>
      </c>
      <c r="J4" t="s">
        <v>1</v>
      </c>
      <c r="K4" t="s">
        <v>2</v>
      </c>
      <c r="L4" t="s">
        <v>3</v>
      </c>
      <c r="M4" t="s">
        <v>4</v>
      </c>
      <c r="N4" t="s">
        <v>15</v>
      </c>
    </row>
    <row r="5" spans="1:14" ht="15.75" thickBot="1">
      <c r="A5" s="42" t="s">
        <v>22</v>
      </c>
      <c r="B5" s="43" t="s">
        <v>3</v>
      </c>
      <c r="C5" s="44">
        <v>362</v>
      </c>
      <c r="D5" s="45">
        <v>18.650180319422979</v>
      </c>
      <c r="E5" s="45">
        <v>18.650180319422979</v>
      </c>
      <c r="F5" s="46">
        <v>18.650180319422979</v>
      </c>
      <c r="G5" s="36"/>
      <c r="H5" t="s">
        <v>6</v>
      </c>
      <c r="I5" s="58">
        <v>11</v>
      </c>
      <c r="J5" s="58">
        <v>80</v>
      </c>
      <c r="K5">
        <f>SUM(L5:M5)</f>
        <v>67</v>
      </c>
      <c r="L5">
        <v>63</v>
      </c>
      <c r="M5">
        <v>4</v>
      </c>
    </row>
    <row r="6" spans="1:14" ht="24">
      <c r="A6" s="47"/>
      <c r="B6" s="48" t="s">
        <v>23</v>
      </c>
      <c r="C6" s="49">
        <v>671</v>
      </c>
      <c r="D6" s="50">
        <v>34.569809376609996</v>
      </c>
      <c r="E6" s="50">
        <v>34.569809376609996</v>
      </c>
      <c r="F6" s="51">
        <v>53.219989696032975</v>
      </c>
      <c r="G6" s="36"/>
      <c r="H6" t="s">
        <v>8</v>
      </c>
      <c r="I6" s="58">
        <v>21</v>
      </c>
      <c r="J6" s="58">
        <v>58</v>
      </c>
      <c r="K6">
        <f t="shared" ref="K6:K14" si="0">SUM(L6:M6)</f>
        <v>45</v>
      </c>
      <c r="L6">
        <v>37</v>
      </c>
      <c r="M6">
        <v>8</v>
      </c>
    </row>
    <row r="7" spans="1:14">
      <c r="A7" s="47"/>
      <c r="B7" s="48" t="s">
        <v>24</v>
      </c>
      <c r="C7" s="49">
        <v>642</v>
      </c>
      <c r="D7" s="50">
        <v>33.075734157650693</v>
      </c>
      <c r="E7" s="50">
        <v>33.075734157650693</v>
      </c>
      <c r="F7" s="51">
        <v>86.295723853683668</v>
      </c>
      <c r="G7" s="36"/>
      <c r="H7" t="s">
        <v>12</v>
      </c>
      <c r="I7" s="59">
        <v>29</v>
      </c>
      <c r="J7" s="59">
        <v>43</v>
      </c>
      <c r="K7">
        <f t="shared" si="0"/>
        <v>33</v>
      </c>
      <c r="L7">
        <v>22</v>
      </c>
      <c r="M7">
        <v>11</v>
      </c>
    </row>
    <row r="8" spans="1:14" ht="24">
      <c r="A8" s="47"/>
      <c r="B8" s="48" t="s">
        <v>25</v>
      </c>
      <c r="C8" s="49">
        <v>194</v>
      </c>
      <c r="D8" s="50">
        <v>9.9948480164863476</v>
      </c>
      <c r="E8" s="50">
        <v>9.9948480164863476</v>
      </c>
      <c r="F8" s="51">
        <v>96.290571870170012</v>
      </c>
      <c r="G8" s="36"/>
      <c r="H8" t="s">
        <v>13</v>
      </c>
      <c r="I8" s="58">
        <v>25</v>
      </c>
      <c r="J8" s="58">
        <v>60</v>
      </c>
      <c r="K8">
        <f t="shared" si="0"/>
        <v>40</v>
      </c>
      <c r="L8">
        <v>35</v>
      </c>
      <c r="M8">
        <v>5</v>
      </c>
    </row>
    <row r="9" spans="1:14">
      <c r="A9" s="47"/>
      <c r="B9" s="48" t="s">
        <v>4</v>
      </c>
      <c r="C9" s="49">
        <v>60</v>
      </c>
      <c r="D9" s="50">
        <v>3.091190108191654</v>
      </c>
      <c r="E9" s="50">
        <v>3.091190108191654</v>
      </c>
      <c r="F9" s="51">
        <v>99.381761978361666</v>
      </c>
      <c r="G9" s="36"/>
      <c r="H9" t="s">
        <v>7</v>
      </c>
      <c r="I9" s="58">
        <v>31</v>
      </c>
      <c r="J9" s="58">
        <v>36</v>
      </c>
      <c r="K9">
        <f t="shared" si="0"/>
        <v>25</v>
      </c>
      <c r="L9">
        <v>13</v>
      </c>
      <c r="M9">
        <v>12</v>
      </c>
    </row>
    <row r="10" spans="1:14">
      <c r="A10" s="47"/>
      <c r="B10" s="48" t="s">
        <v>26</v>
      </c>
      <c r="C10" s="49">
        <v>12</v>
      </c>
      <c r="D10" s="50">
        <v>0.61823802163833075</v>
      </c>
      <c r="E10" s="50">
        <v>0.61823802163833075</v>
      </c>
      <c r="F10" s="51">
        <v>100</v>
      </c>
      <c r="G10" s="36"/>
      <c r="H10" t="s">
        <v>11</v>
      </c>
      <c r="I10" s="58">
        <v>36</v>
      </c>
      <c r="J10" s="58">
        <v>45</v>
      </c>
      <c r="K10">
        <f t="shared" si="0"/>
        <v>24</v>
      </c>
      <c r="L10">
        <v>18</v>
      </c>
      <c r="M10">
        <v>6</v>
      </c>
    </row>
    <row r="11" spans="1:14" ht="15.75" thickBot="1">
      <c r="A11" s="52"/>
      <c r="B11" s="53" t="s">
        <v>27</v>
      </c>
      <c r="C11" s="54">
        <v>1941</v>
      </c>
      <c r="D11" s="55">
        <v>100</v>
      </c>
      <c r="E11" s="55">
        <v>100</v>
      </c>
      <c r="F11" s="56"/>
      <c r="G11" s="36"/>
      <c r="H11" t="s">
        <v>10</v>
      </c>
      <c r="I11" s="59">
        <v>35</v>
      </c>
      <c r="J11" s="59">
        <v>32</v>
      </c>
      <c r="K11">
        <f t="shared" si="0"/>
        <v>26</v>
      </c>
      <c r="L11">
        <v>10</v>
      </c>
      <c r="M11">
        <v>16</v>
      </c>
    </row>
    <row r="12" spans="1:14">
      <c r="H12" t="s">
        <v>9</v>
      </c>
      <c r="I12" s="59">
        <v>41</v>
      </c>
      <c r="J12" s="59">
        <v>36</v>
      </c>
      <c r="K12">
        <f t="shared" si="0"/>
        <v>22</v>
      </c>
      <c r="L12">
        <v>13</v>
      </c>
      <c r="M12">
        <v>9</v>
      </c>
    </row>
    <row r="13" spans="1:14">
      <c r="H13" t="s">
        <v>5</v>
      </c>
      <c r="I13" s="58">
        <v>33</v>
      </c>
      <c r="J13" s="58">
        <v>53</v>
      </c>
      <c r="K13">
        <f t="shared" si="0"/>
        <v>22</v>
      </c>
      <c r="L13">
        <v>19</v>
      </c>
      <c r="M13">
        <v>3</v>
      </c>
    </row>
    <row r="14" spans="1:14">
      <c r="H14" t="s">
        <v>14</v>
      </c>
      <c r="I14" s="59">
        <v>41</v>
      </c>
      <c r="J14" s="59">
        <v>38</v>
      </c>
      <c r="K14">
        <f t="shared" si="0"/>
        <v>21</v>
      </c>
      <c r="L14">
        <v>14</v>
      </c>
      <c r="M14">
        <v>7</v>
      </c>
    </row>
    <row r="15" spans="1:14" ht="15.75" thickBot="1">
      <c r="A15" s="1" t="s">
        <v>16</v>
      </c>
      <c r="B15" s="2"/>
      <c r="C15" s="2"/>
      <c r="D15" s="2"/>
      <c r="E15" s="2"/>
      <c r="F15" s="2"/>
      <c r="G15" s="3"/>
    </row>
    <row r="16" spans="1:14" ht="25.5" thickBot="1">
      <c r="A16" s="4" t="s">
        <v>17</v>
      </c>
      <c r="B16" s="5"/>
      <c r="C16" s="6" t="s">
        <v>18</v>
      </c>
      <c r="D16" s="7" t="s">
        <v>19</v>
      </c>
      <c r="E16" s="7" t="s">
        <v>20</v>
      </c>
      <c r="F16" s="8" t="s">
        <v>21</v>
      </c>
      <c r="G16" s="3"/>
    </row>
    <row r="17" spans="1:11" ht="15.75" thickBot="1">
      <c r="A17" s="9" t="s">
        <v>22</v>
      </c>
      <c r="B17" s="10" t="s">
        <v>3</v>
      </c>
      <c r="C17" s="11">
        <v>1220</v>
      </c>
      <c r="D17" s="12">
        <v>62.854198866563628</v>
      </c>
      <c r="E17" s="12">
        <v>62.854198866563628</v>
      </c>
      <c r="F17" s="13">
        <v>62.854198866563628</v>
      </c>
      <c r="G17" s="3"/>
    </row>
    <row r="18" spans="1:11" ht="24">
      <c r="A18" s="14"/>
      <c r="B18" s="15" t="s">
        <v>23</v>
      </c>
      <c r="C18" s="16">
        <v>331</v>
      </c>
      <c r="D18" s="17">
        <v>17.053065430190625</v>
      </c>
      <c r="E18" s="17">
        <v>17.053065430190625</v>
      </c>
      <c r="F18" s="18">
        <v>79.907264296754249</v>
      </c>
      <c r="G18" s="3"/>
      <c r="I18" t="s">
        <v>3</v>
      </c>
      <c r="J18" t="s">
        <v>4</v>
      </c>
      <c r="K18" t="s">
        <v>15</v>
      </c>
    </row>
    <row r="19" spans="1:11">
      <c r="A19" s="14"/>
      <c r="B19" s="15" t="s">
        <v>24</v>
      </c>
      <c r="C19" s="16">
        <v>207</v>
      </c>
      <c r="D19" s="17">
        <v>10.664605873261205</v>
      </c>
      <c r="E19" s="17">
        <v>10.664605873261205</v>
      </c>
      <c r="F19" s="18">
        <v>90.571870170015458</v>
      </c>
      <c r="G19" s="3"/>
      <c r="H19" t="s">
        <v>6</v>
      </c>
      <c r="I19">
        <v>63</v>
      </c>
      <c r="J19">
        <v>4</v>
      </c>
      <c r="K19">
        <f>SUM(I19:J19)</f>
        <v>67</v>
      </c>
    </row>
    <row r="20" spans="1:11" ht="24">
      <c r="A20" s="14"/>
      <c r="B20" s="15" t="s">
        <v>25</v>
      </c>
      <c r="C20" s="16">
        <v>99</v>
      </c>
      <c r="D20" s="17">
        <v>5.1004636785162285</v>
      </c>
      <c r="E20" s="17">
        <v>5.1004636785162285</v>
      </c>
      <c r="F20" s="18">
        <v>95.672333848531679</v>
      </c>
      <c r="G20" s="3"/>
      <c r="H20" t="s">
        <v>8</v>
      </c>
      <c r="I20">
        <v>37</v>
      </c>
      <c r="J20">
        <v>8</v>
      </c>
      <c r="K20">
        <f t="shared" ref="K20:K28" si="1">SUM(I20:J20)</f>
        <v>45</v>
      </c>
    </row>
    <row r="21" spans="1:11">
      <c r="A21" s="14"/>
      <c r="B21" s="15" t="s">
        <v>4</v>
      </c>
      <c r="C21" s="16">
        <v>73</v>
      </c>
      <c r="D21" s="17">
        <v>3.7609479649665123</v>
      </c>
      <c r="E21" s="17">
        <v>3.7609479649665123</v>
      </c>
      <c r="F21" s="18">
        <v>99.433281813498198</v>
      </c>
      <c r="G21" s="3"/>
      <c r="H21" t="s">
        <v>12</v>
      </c>
      <c r="I21">
        <v>22</v>
      </c>
      <c r="J21">
        <v>11</v>
      </c>
      <c r="K21">
        <f t="shared" si="1"/>
        <v>33</v>
      </c>
    </row>
    <row r="22" spans="1:11">
      <c r="A22" s="14"/>
      <c r="B22" s="15" t="s">
        <v>26</v>
      </c>
      <c r="C22" s="16">
        <v>11</v>
      </c>
      <c r="D22" s="17">
        <v>0.56671818650180317</v>
      </c>
      <c r="E22" s="17">
        <v>0.56671818650180317</v>
      </c>
      <c r="F22" s="18">
        <v>100</v>
      </c>
      <c r="G22" s="3"/>
      <c r="H22" t="s">
        <v>13</v>
      </c>
      <c r="I22">
        <v>35</v>
      </c>
      <c r="J22">
        <v>5</v>
      </c>
      <c r="K22">
        <f t="shared" si="1"/>
        <v>40</v>
      </c>
    </row>
    <row r="23" spans="1:11" ht="15.75" thickBot="1">
      <c r="A23" s="19"/>
      <c r="B23" s="20" t="s">
        <v>27</v>
      </c>
      <c r="C23" s="21">
        <v>1941</v>
      </c>
      <c r="D23" s="22">
        <v>100</v>
      </c>
      <c r="E23" s="22">
        <v>100</v>
      </c>
      <c r="F23" s="23"/>
      <c r="G23" s="3"/>
      <c r="H23" t="s">
        <v>7</v>
      </c>
      <c r="I23">
        <v>13</v>
      </c>
      <c r="J23">
        <v>12</v>
      </c>
      <c r="K23">
        <f t="shared" si="1"/>
        <v>25</v>
      </c>
    </row>
    <row r="24" spans="1:11">
      <c r="A24" s="3"/>
      <c r="B24" s="3"/>
      <c r="C24" s="3"/>
      <c r="D24" s="3"/>
      <c r="E24" s="3"/>
      <c r="F24" s="3"/>
      <c r="G24" s="3"/>
      <c r="H24" t="s">
        <v>11</v>
      </c>
      <c r="I24">
        <v>18</v>
      </c>
      <c r="J24">
        <v>6</v>
      </c>
      <c r="K24">
        <f t="shared" si="1"/>
        <v>24</v>
      </c>
    </row>
    <row r="25" spans="1:11" ht="15.75" thickBot="1">
      <c r="A25" s="1" t="s">
        <v>28</v>
      </c>
      <c r="B25" s="2"/>
      <c r="C25" s="2"/>
      <c r="D25" s="2"/>
      <c r="E25" s="2"/>
      <c r="F25" s="2"/>
      <c r="G25" s="3"/>
      <c r="H25" t="s">
        <v>10</v>
      </c>
      <c r="I25">
        <v>10</v>
      </c>
      <c r="J25">
        <v>16</v>
      </c>
      <c r="K25">
        <f t="shared" si="1"/>
        <v>26</v>
      </c>
    </row>
    <row r="26" spans="1:11" ht="25.5" thickBot="1">
      <c r="A26" s="4" t="s">
        <v>17</v>
      </c>
      <c r="B26" s="5"/>
      <c r="C26" s="6" t="s">
        <v>18</v>
      </c>
      <c r="D26" s="7" t="s">
        <v>19</v>
      </c>
      <c r="E26" s="7" t="s">
        <v>20</v>
      </c>
      <c r="F26" s="8" t="s">
        <v>21</v>
      </c>
      <c r="G26" s="3"/>
      <c r="H26" t="s">
        <v>9</v>
      </c>
      <c r="I26">
        <v>13</v>
      </c>
      <c r="J26">
        <v>9</v>
      </c>
      <c r="K26">
        <f t="shared" si="1"/>
        <v>22</v>
      </c>
    </row>
    <row r="27" spans="1:11" ht="15.75" thickBot="1">
      <c r="A27" s="9" t="s">
        <v>22</v>
      </c>
      <c r="B27" s="10" t="s">
        <v>3</v>
      </c>
      <c r="C27" s="11">
        <v>257</v>
      </c>
      <c r="D27" s="12">
        <v>13.240597630087583</v>
      </c>
      <c r="E27" s="12">
        <v>13.240597630087583</v>
      </c>
      <c r="F27" s="13">
        <v>13.240597630087583</v>
      </c>
      <c r="G27" s="3"/>
      <c r="H27" t="s">
        <v>5</v>
      </c>
      <c r="I27">
        <v>19</v>
      </c>
      <c r="J27">
        <v>3</v>
      </c>
      <c r="K27">
        <f t="shared" si="1"/>
        <v>22</v>
      </c>
    </row>
    <row r="28" spans="1:11" ht="24">
      <c r="A28" s="14"/>
      <c r="B28" s="15" t="s">
        <v>23</v>
      </c>
      <c r="C28" s="16">
        <v>443</v>
      </c>
      <c r="D28" s="17">
        <v>22.82328696548171</v>
      </c>
      <c r="E28" s="17">
        <v>22.82328696548171</v>
      </c>
      <c r="F28" s="18">
        <v>36.063884595569291</v>
      </c>
      <c r="G28" s="3"/>
      <c r="H28" t="s">
        <v>14</v>
      </c>
      <c r="I28">
        <v>14</v>
      </c>
      <c r="J28">
        <v>7</v>
      </c>
      <c r="K28">
        <f t="shared" si="1"/>
        <v>21</v>
      </c>
    </row>
    <row r="29" spans="1:11">
      <c r="A29" s="14"/>
      <c r="B29" s="15" t="s">
        <v>24</v>
      </c>
      <c r="C29" s="16">
        <v>610</v>
      </c>
      <c r="D29" s="17">
        <v>31.427099433281814</v>
      </c>
      <c r="E29" s="17">
        <v>31.427099433281814</v>
      </c>
      <c r="F29" s="18">
        <v>67.490984028851102</v>
      </c>
      <c r="G29" s="3"/>
    </row>
    <row r="30" spans="1:11" ht="24">
      <c r="A30" s="14"/>
      <c r="B30" s="15" t="s">
        <v>25</v>
      </c>
      <c r="C30" s="16">
        <v>381</v>
      </c>
      <c r="D30" s="17">
        <v>19.629057187017001</v>
      </c>
      <c r="E30" s="17">
        <v>19.629057187017001</v>
      </c>
      <c r="F30" s="18">
        <v>87.120041215868113</v>
      </c>
      <c r="G30" s="3"/>
    </row>
    <row r="31" spans="1:11">
      <c r="A31" s="14"/>
      <c r="B31" s="15" t="s">
        <v>4</v>
      </c>
      <c r="C31" s="16">
        <v>238</v>
      </c>
      <c r="D31" s="17">
        <v>12.26172076249356</v>
      </c>
      <c r="E31" s="17">
        <v>12.26172076249356</v>
      </c>
      <c r="F31" s="18">
        <v>99.381761978361666</v>
      </c>
      <c r="G31" s="3"/>
    </row>
    <row r="32" spans="1:11">
      <c r="A32" s="14"/>
      <c r="B32" s="15" t="s">
        <v>26</v>
      </c>
      <c r="C32" s="16">
        <v>12</v>
      </c>
      <c r="D32" s="17">
        <v>0.61823802163833075</v>
      </c>
      <c r="E32" s="17">
        <v>0.61823802163833075</v>
      </c>
      <c r="F32" s="18">
        <v>100</v>
      </c>
      <c r="G32" s="3"/>
    </row>
    <row r="33" spans="1:7" ht="15.75" thickBot="1">
      <c r="A33" s="19"/>
      <c r="B33" s="20" t="s">
        <v>27</v>
      </c>
      <c r="C33" s="21">
        <v>1941</v>
      </c>
      <c r="D33" s="22">
        <v>100</v>
      </c>
      <c r="E33" s="22">
        <v>100</v>
      </c>
      <c r="F33" s="2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 ht="15.75" thickBot="1">
      <c r="A35" s="1" t="s">
        <v>8</v>
      </c>
      <c r="B35" s="2"/>
      <c r="C35" s="2"/>
      <c r="D35" s="2"/>
      <c r="E35" s="2"/>
      <c r="F35" s="2"/>
      <c r="G35" s="3"/>
    </row>
    <row r="36" spans="1:7" ht="25.5" thickBot="1">
      <c r="A36" s="4" t="s">
        <v>17</v>
      </c>
      <c r="B36" s="5"/>
      <c r="C36" s="6" t="s">
        <v>18</v>
      </c>
      <c r="D36" s="7" t="s">
        <v>19</v>
      </c>
      <c r="E36" s="7" t="s">
        <v>20</v>
      </c>
      <c r="F36" s="8" t="s">
        <v>21</v>
      </c>
      <c r="G36" s="3"/>
    </row>
    <row r="37" spans="1:7" ht="15.75" thickBot="1">
      <c r="A37" s="9" t="s">
        <v>22</v>
      </c>
      <c r="B37" s="10" t="s">
        <v>3</v>
      </c>
      <c r="C37" s="11">
        <v>732</v>
      </c>
      <c r="D37" s="12">
        <v>37.712519319938174</v>
      </c>
      <c r="E37" s="12">
        <v>37.712519319938174</v>
      </c>
      <c r="F37" s="13">
        <v>37.712519319938174</v>
      </c>
      <c r="G37" s="3"/>
    </row>
    <row r="38" spans="1:7" ht="24">
      <c r="A38" s="14"/>
      <c r="B38" s="15" t="s">
        <v>23</v>
      </c>
      <c r="C38" s="16">
        <v>400</v>
      </c>
      <c r="D38" s="17">
        <v>20.607934054611025</v>
      </c>
      <c r="E38" s="17">
        <v>20.607934054611025</v>
      </c>
      <c r="F38" s="18">
        <v>58.320453374549203</v>
      </c>
      <c r="G38" s="3"/>
    </row>
    <row r="39" spans="1:7">
      <c r="A39" s="14"/>
      <c r="B39" s="15" t="s">
        <v>24</v>
      </c>
      <c r="C39" s="16">
        <v>408</v>
      </c>
      <c r="D39" s="17">
        <v>21.020092735703244</v>
      </c>
      <c r="E39" s="17">
        <v>21.020092735703244</v>
      </c>
      <c r="F39" s="18">
        <v>79.340546110252447</v>
      </c>
      <c r="G39" s="3"/>
    </row>
    <row r="40" spans="1:7" ht="24">
      <c r="A40" s="14"/>
      <c r="B40" s="15" t="s">
        <v>25</v>
      </c>
      <c r="C40" s="16">
        <v>234</v>
      </c>
      <c r="D40" s="17">
        <v>12.055641421947449</v>
      </c>
      <c r="E40" s="17">
        <v>12.055641421947449</v>
      </c>
      <c r="F40" s="18">
        <v>91.396187532199903</v>
      </c>
      <c r="G40" s="3"/>
    </row>
    <row r="41" spans="1:7">
      <c r="A41" s="14"/>
      <c r="B41" s="15" t="s">
        <v>4</v>
      </c>
      <c r="C41" s="16">
        <v>158</v>
      </c>
      <c r="D41" s="17">
        <v>8.1401339515713556</v>
      </c>
      <c r="E41" s="17">
        <v>8.1401339515713556</v>
      </c>
      <c r="F41" s="18">
        <v>99.536321483771246</v>
      </c>
      <c r="G41" s="3"/>
    </row>
    <row r="42" spans="1:7">
      <c r="A42" s="14"/>
      <c r="B42" s="15" t="s">
        <v>26</v>
      </c>
      <c r="C42" s="16">
        <v>9</v>
      </c>
      <c r="D42" s="17">
        <v>0.46367851622874806</v>
      </c>
      <c r="E42" s="17">
        <v>0.46367851622874806</v>
      </c>
      <c r="F42" s="18">
        <v>100</v>
      </c>
      <c r="G42" s="3"/>
    </row>
    <row r="43" spans="1:7" ht="15.75" thickBot="1">
      <c r="A43" s="19"/>
      <c r="B43" s="20" t="s">
        <v>27</v>
      </c>
      <c r="C43" s="21">
        <v>1941</v>
      </c>
      <c r="D43" s="22">
        <v>100</v>
      </c>
      <c r="E43" s="22">
        <v>100</v>
      </c>
      <c r="F43" s="2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 ht="15.75" thickBot="1">
      <c r="A45" s="1" t="s">
        <v>29</v>
      </c>
      <c r="B45" s="2"/>
      <c r="C45" s="2"/>
      <c r="D45" s="2"/>
      <c r="E45" s="2"/>
      <c r="F45" s="2"/>
      <c r="G45" s="3"/>
    </row>
    <row r="46" spans="1:7" ht="25.5" thickBot="1">
      <c r="A46" s="4" t="s">
        <v>17</v>
      </c>
      <c r="B46" s="5"/>
      <c r="C46" s="6" t="s">
        <v>18</v>
      </c>
      <c r="D46" s="7" t="s">
        <v>19</v>
      </c>
      <c r="E46" s="7" t="s">
        <v>20</v>
      </c>
      <c r="F46" s="8" t="s">
        <v>21</v>
      </c>
      <c r="G46" s="3"/>
    </row>
    <row r="47" spans="1:7" ht="15.75" thickBot="1">
      <c r="A47" s="9" t="s">
        <v>22</v>
      </c>
      <c r="B47" s="10" t="s">
        <v>3</v>
      </c>
      <c r="C47" s="11">
        <v>256</v>
      </c>
      <c r="D47" s="12">
        <v>13.189077794951055</v>
      </c>
      <c r="E47" s="12">
        <v>13.189077794951055</v>
      </c>
      <c r="F47" s="13">
        <v>13.189077794951055</v>
      </c>
      <c r="G47" s="3"/>
    </row>
    <row r="48" spans="1:7" ht="24">
      <c r="A48" s="14"/>
      <c r="B48" s="15" t="s">
        <v>23</v>
      </c>
      <c r="C48" s="16">
        <v>443</v>
      </c>
      <c r="D48" s="17">
        <v>22.82328696548171</v>
      </c>
      <c r="E48" s="17">
        <v>22.82328696548171</v>
      </c>
      <c r="F48" s="18">
        <v>36.012364760432767</v>
      </c>
      <c r="G48" s="3"/>
    </row>
    <row r="49" spans="1:7">
      <c r="A49" s="14"/>
      <c r="B49" s="15" t="s">
        <v>24</v>
      </c>
      <c r="C49" s="16">
        <v>791</v>
      </c>
      <c r="D49" s="17">
        <v>40.752189592993304</v>
      </c>
      <c r="E49" s="17">
        <v>40.752189592993304</v>
      </c>
      <c r="F49" s="18">
        <v>76.764554353426064</v>
      </c>
      <c r="G49" s="3"/>
    </row>
    <row r="50" spans="1:7" ht="24">
      <c r="A50" s="14"/>
      <c r="B50" s="15" t="s">
        <v>25</v>
      </c>
      <c r="C50" s="16">
        <v>262</v>
      </c>
      <c r="D50" s="17">
        <v>13.498196805770222</v>
      </c>
      <c r="E50" s="17">
        <v>13.498196805770222</v>
      </c>
      <c r="F50" s="18">
        <v>90.262751159196284</v>
      </c>
      <c r="G50" s="3"/>
    </row>
    <row r="51" spans="1:7">
      <c r="A51" s="14"/>
      <c r="B51" s="15" t="s">
        <v>4</v>
      </c>
      <c r="C51" s="16">
        <v>170</v>
      </c>
      <c r="D51" s="17">
        <v>8.7583719732096856</v>
      </c>
      <c r="E51" s="17">
        <v>8.7583719732096856</v>
      </c>
      <c r="F51" s="18">
        <v>99.021123132405975</v>
      </c>
      <c r="G51" s="3"/>
    </row>
    <row r="52" spans="1:7">
      <c r="A52" s="14"/>
      <c r="B52" s="15" t="s">
        <v>26</v>
      </c>
      <c r="C52" s="16">
        <v>19</v>
      </c>
      <c r="D52" s="17">
        <v>0.9788768675940237</v>
      </c>
      <c r="E52" s="17">
        <v>0.9788768675940237</v>
      </c>
      <c r="F52" s="18">
        <v>100</v>
      </c>
      <c r="G52" s="3"/>
    </row>
    <row r="53" spans="1:7" ht="15.75" thickBot="1">
      <c r="A53" s="19"/>
      <c r="B53" s="20" t="s">
        <v>27</v>
      </c>
      <c r="C53" s="21">
        <v>1941</v>
      </c>
      <c r="D53" s="22">
        <v>100</v>
      </c>
      <c r="E53" s="22">
        <v>100</v>
      </c>
      <c r="F53" s="23"/>
      <c r="G53" s="3"/>
    </row>
    <row r="54" spans="1:7">
      <c r="A54" s="3"/>
      <c r="B54" s="3"/>
      <c r="C54" s="3"/>
      <c r="D54" s="3"/>
      <c r="E54" s="3"/>
      <c r="F54" s="3"/>
      <c r="G54" s="3"/>
    </row>
    <row r="55" spans="1:7" ht="15.75" thickBot="1">
      <c r="A55" s="1" t="s">
        <v>30</v>
      </c>
      <c r="B55" s="2"/>
      <c r="C55" s="2"/>
      <c r="D55" s="2"/>
      <c r="E55" s="2"/>
      <c r="F55" s="2"/>
      <c r="G55" s="3"/>
    </row>
    <row r="56" spans="1:7" ht="25.5" thickBot="1">
      <c r="A56" s="4" t="s">
        <v>17</v>
      </c>
      <c r="B56" s="5"/>
      <c r="C56" s="6" t="s">
        <v>18</v>
      </c>
      <c r="D56" s="7" t="s">
        <v>19</v>
      </c>
      <c r="E56" s="7" t="s">
        <v>20</v>
      </c>
      <c r="F56" s="8" t="s">
        <v>21</v>
      </c>
      <c r="G56" s="3"/>
    </row>
    <row r="57" spans="1:7" ht="15.75" thickBot="1">
      <c r="A57" s="9" t="s">
        <v>22</v>
      </c>
      <c r="B57" s="10" t="s">
        <v>3</v>
      </c>
      <c r="C57" s="11">
        <v>191</v>
      </c>
      <c r="D57" s="12">
        <v>9.8402885110767642</v>
      </c>
      <c r="E57" s="12">
        <v>9.8402885110767642</v>
      </c>
      <c r="F57" s="13">
        <v>9.8402885110767642</v>
      </c>
      <c r="G57" s="3"/>
    </row>
    <row r="58" spans="1:7" ht="24">
      <c r="A58" s="14"/>
      <c r="B58" s="15" t="s">
        <v>23</v>
      </c>
      <c r="C58" s="16">
        <v>420</v>
      </c>
      <c r="D58" s="17">
        <v>21.638330757341578</v>
      </c>
      <c r="E58" s="17">
        <v>21.638330757341578</v>
      </c>
      <c r="F58" s="18">
        <v>31.478619268418342</v>
      </c>
      <c r="G58" s="3"/>
    </row>
    <row r="59" spans="1:7">
      <c r="A59" s="14"/>
      <c r="B59" s="15" t="s">
        <v>24</v>
      </c>
      <c r="C59" s="16">
        <v>669</v>
      </c>
      <c r="D59" s="17">
        <v>34.46676970633694</v>
      </c>
      <c r="E59" s="17">
        <v>34.46676970633694</v>
      </c>
      <c r="F59" s="18">
        <v>65.945388974755275</v>
      </c>
      <c r="G59" s="3"/>
    </row>
    <row r="60" spans="1:7" ht="24">
      <c r="A60" s="14"/>
      <c r="B60" s="15" t="s">
        <v>25</v>
      </c>
      <c r="C60" s="16">
        <v>337</v>
      </c>
      <c r="D60" s="17">
        <v>17.362184441009788</v>
      </c>
      <c r="E60" s="17">
        <v>17.362184441009788</v>
      </c>
      <c r="F60" s="18">
        <v>83.307573415765063</v>
      </c>
      <c r="G60" s="3"/>
    </row>
    <row r="61" spans="1:7">
      <c r="A61" s="14"/>
      <c r="B61" s="15" t="s">
        <v>4</v>
      </c>
      <c r="C61" s="16">
        <v>317</v>
      </c>
      <c r="D61" s="17">
        <v>16.331787738279239</v>
      </c>
      <c r="E61" s="17">
        <v>16.331787738279239</v>
      </c>
      <c r="F61" s="18">
        <v>99.639361154044309</v>
      </c>
      <c r="G61" s="3"/>
    </row>
    <row r="62" spans="1:7">
      <c r="A62" s="14"/>
      <c r="B62" s="15" t="s">
        <v>26</v>
      </c>
      <c r="C62" s="16">
        <v>7</v>
      </c>
      <c r="D62" s="17">
        <v>0.36063884595569295</v>
      </c>
      <c r="E62" s="17">
        <v>0.36063884595569295</v>
      </c>
      <c r="F62" s="18">
        <v>100</v>
      </c>
      <c r="G62" s="3"/>
    </row>
    <row r="63" spans="1:7" ht="15.75" thickBot="1">
      <c r="A63" s="19"/>
      <c r="B63" s="20" t="s">
        <v>27</v>
      </c>
      <c r="C63" s="21">
        <v>1941</v>
      </c>
      <c r="D63" s="22">
        <v>100</v>
      </c>
      <c r="E63" s="22">
        <v>100</v>
      </c>
      <c r="F63" s="23"/>
      <c r="G63" s="3"/>
    </row>
    <row r="64" spans="1:7">
      <c r="A64" s="3"/>
      <c r="B64" s="3"/>
      <c r="C64" s="3"/>
      <c r="D64" s="3"/>
      <c r="E64" s="3"/>
      <c r="F64" s="3"/>
      <c r="G64" s="3"/>
    </row>
    <row r="65" spans="1:7" ht="15.75" thickBot="1">
      <c r="A65" s="1" t="s">
        <v>11</v>
      </c>
      <c r="B65" s="2"/>
      <c r="C65" s="2"/>
      <c r="D65" s="2"/>
      <c r="E65" s="2"/>
      <c r="F65" s="2"/>
      <c r="G65" s="3"/>
    </row>
    <row r="66" spans="1:7" ht="25.5" thickBot="1">
      <c r="A66" s="4" t="s">
        <v>17</v>
      </c>
      <c r="B66" s="5"/>
      <c r="C66" s="6" t="s">
        <v>18</v>
      </c>
      <c r="D66" s="7" t="s">
        <v>19</v>
      </c>
      <c r="E66" s="7" t="s">
        <v>20</v>
      </c>
      <c r="F66" s="8" t="s">
        <v>21</v>
      </c>
      <c r="G66" s="3"/>
    </row>
    <row r="67" spans="1:7" ht="15.75" thickBot="1">
      <c r="A67" s="9" t="s">
        <v>22</v>
      </c>
      <c r="B67" s="10" t="s">
        <v>3</v>
      </c>
      <c r="C67" s="11">
        <v>339</v>
      </c>
      <c r="D67" s="12">
        <v>17.465224111282843</v>
      </c>
      <c r="E67" s="12">
        <v>17.465224111282843</v>
      </c>
      <c r="F67" s="13">
        <v>17.465224111282843</v>
      </c>
      <c r="G67" s="3"/>
    </row>
    <row r="68" spans="1:7" ht="24">
      <c r="A68" s="14"/>
      <c r="B68" s="15" t="s">
        <v>23</v>
      </c>
      <c r="C68" s="16">
        <v>531</v>
      </c>
      <c r="D68" s="17">
        <v>27.357032457496135</v>
      </c>
      <c r="E68" s="17">
        <v>27.357032457496135</v>
      </c>
      <c r="F68" s="18">
        <v>44.822256568778982</v>
      </c>
      <c r="G68" s="3"/>
    </row>
    <row r="69" spans="1:7">
      <c r="A69" s="14"/>
      <c r="B69" s="15" t="s">
        <v>24</v>
      </c>
      <c r="C69" s="16">
        <v>695</v>
      </c>
      <c r="D69" s="17">
        <v>35.806285419886656</v>
      </c>
      <c r="E69" s="17">
        <v>35.806285419886656</v>
      </c>
      <c r="F69" s="18">
        <v>80.628541988665631</v>
      </c>
      <c r="G69" s="3"/>
    </row>
    <row r="70" spans="1:7" ht="24">
      <c r="A70" s="14"/>
      <c r="B70" s="15" t="s">
        <v>25</v>
      </c>
      <c r="C70" s="16">
        <v>265</v>
      </c>
      <c r="D70" s="17">
        <v>13.652756311179804</v>
      </c>
      <c r="E70" s="17">
        <v>13.652756311179804</v>
      </c>
      <c r="F70" s="18">
        <v>94.281298299845446</v>
      </c>
      <c r="G70" s="3"/>
    </row>
    <row r="71" spans="1:7">
      <c r="A71" s="14"/>
      <c r="B71" s="15" t="s">
        <v>4</v>
      </c>
      <c r="C71" s="16">
        <v>108</v>
      </c>
      <c r="D71" s="17">
        <v>5.564142194744977</v>
      </c>
      <c r="E71" s="17">
        <v>5.564142194744977</v>
      </c>
      <c r="F71" s="18">
        <v>99.84544049459042</v>
      </c>
      <c r="G71" s="3"/>
    </row>
    <row r="72" spans="1:7">
      <c r="A72" s="14"/>
      <c r="B72" s="15" t="s">
        <v>26</v>
      </c>
      <c r="C72" s="16">
        <v>3</v>
      </c>
      <c r="D72" s="17">
        <v>0.15455950540958269</v>
      </c>
      <c r="E72" s="17">
        <v>0.15455950540958269</v>
      </c>
      <c r="F72" s="18">
        <v>100</v>
      </c>
      <c r="G72" s="3"/>
    </row>
    <row r="73" spans="1:7" ht="15.75" thickBot="1">
      <c r="A73" s="19"/>
      <c r="B73" s="20" t="s">
        <v>27</v>
      </c>
      <c r="C73" s="21">
        <v>1941</v>
      </c>
      <c r="D73" s="22">
        <v>100</v>
      </c>
      <c r="E73" s="22">
        <v>100</v>
      </c>
      <c r="F73" s="2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 ht="15.75" thickBot="1">
      <c r="A75" s="1" t="s">
        <v>12</v>
      </c>
      <c r="B75" s="2"/>
      <c r="C75" s="2"/>
      <c r="D75" s="2"/>
      <c r="E75" s="2"/>
      <c r="F75" s="2"/>
      <c r="G75" s="3"/>
    </row>
    <row r="76" spans="1:7" ht="25.5" thickBot="1">
      <c r="A76" s="4" t="s">
        <v>17</v>
      </c>
      <c r="B76" s="5"/>
      <c r="C76" s="6" t="s">
        <v>18</v>
      </c>
      <c r="D76" s="7" t="s">
        <v>19</v>
      </c>
      <c r="E76" s="7" t="s">
        <v>20</v>
      </c>
      <c r="F76" s="8" t="s">
        <v>21</v>
      </c>
      <c r="G76" s="3"/>
    </row>
    <row r="77" spans="1:7" ht="15.75" thickBot="1">
      <c r="A77" s="9" t="s">
        <v>22</v>
      </c>
      <c r="B77" s="10" t="s">
        <v>3</v>
      </c>
      <c r="C77" s="11">
        <v>423</v>
      </c>
      <c r="D77" s="12">
        <v>21.792890262751158</v>
      </c>
      <c r="E77" s="12">
        <v>21.792890262751158</v>
      </c>
      <c r="F77" s="13">
        <v>21.792890262751158</v>
      </c>
      <c r="G77" s="3"/>
    </row>
    <row r="78" spans="1:7" ht="24">
      <c r="A78" s="14"/>
      <c r="B78" s="15" t="s">
        <v>23</v>
      </c>
      <c r="C78" s="16">
        <v>417</v>
      </c>
      <c r="D78" s="17">
        <v>21.483771251931994</v>
      </c>
      <c r="E78" s="17">
        <v>21.483771251931994</v>
      </c>
      <c r="F78" s="18">
        <v>43.276661514683155</v>
      </c>
      <c r="G78" s="3"/>
    </row>
    <row r="79" spans="1:7">
      <c r="A79" s="14"/>
      <c r="B79" s="15" t="s">
        <v>24</v>
      </c>
      <c r="C79" s="16">
        <v>560</v>
      </c>
      <c r="D79" s="17">
        <v>28.851107676455435</v>
      </c>
      <c r="E79" s="17">
        <v>28.851107676455435</v>
      </c>
      <c r="F79" s="18">
        <v>72.127769191138583</v>
      </c>
      <c r="G79" s="3"/>
    </row>
    <row r="80" spans="1:7" ht="24">
      <c r="A80" s="14"/>
      <c r="B80" s="15" t="s">
        <v>25</v>
      </c>
      <c r="C80" s="16">
        <v>323</v>
      </c>
      <c r="D80" s="17">
        <v>16.640906749098402</v>
      </c>
      <c r="E80" s="17">
        <v>16.640906749098402</v>
      </c>
      <c r="F80" s="18">
        <v>88.768675940236989</v>
      </c>
      <c r="G80" s="3"/>
    </row>
    <row r="81" spans="1:7">
      <c r="A81" s="14"/>
      <c r="B81" s="15" t="s">
        <v>4</v>
      </c>
      <c r="C81" s="16">
        <v>212</v>
      </c>
      <c r="D81" s="17">
        <v>10.922205048943843</v>
      </c>
      <c r="E81" s="17">
        <v>10.922205048943843</v>
      </c>
      <c r="F81" s="18">
        <v>99.69088098918084</v>
      </c>
      <c r="G81" s="3"/>
    </row>
    <row r="82" spans="1:7">
      <c r="A82" s="14"/>
      <c r="B82" s="15" t="s">
        <v>26</v>
      </c>
      <c r="C82" s="16">
        <v>6</v>
      </c>
      <c r="D82" s="17">
        <v>0.30911901081916537</v>
      </c>
      <c r="E82" s="17">
        <v>0.30911901081916537</v>
      </c>
      <c r="F82" s="18">
        <v>100</v>
      </c>
      <c r="G82" s="3"/>
    </row>
    <row r="83" spans="1:7" ht="15.75" thickBot="1">
      <c r="A83" s="19"/>
      <c r="B83" s="20" t="s">
        <v>27</v>
      </c>
      <c r="C83" s="21">
        <v>1941</v>
      </c>
      <c r="D83" s="22">
        <v>100</v>
      </c>
      <c r="E83" s="22">
        <v>100</v>
      </c>
      <c r="F83" s="23"/>
      <c r="G83" s="3"/>
    </row>
    <row r="84" spans="1:7">
      <c r="A84" s="3"/>
      <c r="B84" s="3"/>
      <c r="C84" s="3"/>
      <c r="D84" s="3"/>
      <c r="E84" s="3"/>
      <c r="F84" s="3"/>
      <c r="G84" s="3"/>
    </row>
    <row r="85" spans="1:7" ht="15.75" thickBot="1">
      <c r="A85" s="1" t="s">
        <v>31</v>
      </c>
      <c r="B85" s="2"/>
      <c r="C85" s="2"/>
      <c r="D85" s="2"/>
      <c r="E85" s="2"/>
      <c r="F85" s="2"/>
      <c r="G85" s="3"/>
    </row>
    <row r="86" spans="1:7" ht="25.5" thickBot="1">
      <c r="A86" s="4" t="s">
        <v>17</v>
      </c>
      <c r="B86" s="5"/>
      <c r="C86" s="6" t="s">
        <v>18</v>
      </c>
      <c r="D86" s="7" t="s">
        <v>19</v>
      </c>
      <c r="E86" s="7" t="s">
        <v>20</v>
      </c>
      <c r="F86" s="8" t="s">
        <v>21</v>
      </c>
      <c r="G86" s="3"/>
    </row>
    <row r="87" spans="1:7" ht="15.75" thickBot="1">
      <c r="A87" s="9" t="s">
        <v>22</v>
      </c>
      <c r="B87" s="10" t="s">
        <v>3</v>
      </c>
      <c r="C87" s="11">
        <v>670</v>
      </c>
      <c r="D87" s="12">
        <v>34.518289541473465</v>
      </c>
      <c r="E87" s="12">
        <v>34.518289541473465</v>
      </c>
      <c r="F87" s="13">
        <v>34.518289541473465</v>
      </c>
      <c r="G87" s="3"/>
    </row>
    <row r="88" spans="1:7" ht="24">
      <c r="A88" s="14"/>
      <c r="B88" s="15" t="s">
        <v>23</v>
      </c>
      <c r="C88" s="16">
        <v>487</v>
      </c>
      <c r="D88" s="17">
        <v>25.090159711488923</v>
      </c>
      <c r="E88" s="17">
        <v>25.090159711488923</v>
      </c>
      <c r="F88" s="18">
        <v>59.608449252962387</v>
      </c>
      <c r="G88" s="3"/>
    </row>
    <row r="89" spans="1:7">
      <c r="A89" s="14"/>
      <c r="B89" s="15" t="s">
        <v>24</v>
      </c>
      <c r="C89" s="16">
        <v>487</v>
      </c>
      <c r="D89" s="17">
        <v>25.090159711488923</v>
      </c>
      <c r="E89" s="17">
        <v>25.090159711488923</v>
      </c>
      <c r="F89" s="18">
        <v>84.69860896445131</v>
      </c>
      <c r="G89" s="3"/>
    </row>
    <row r="90" spans="1:7" ht="24">
      <c r="A90" s="14"/>
      <c r="B90" s="15" t="s">
        <v>25</v>
      </c>
      <c r="C90" s="16">
        <v>205</v>
      </c>
      <c r="D90" s="17">
        <v>10.56156620298815</v>
      </c>
      <c r="E90" s="17">
        <v>10.56156620298815</v>
      </c>
      <c r="F90" s="18">
        <v>95.260175167439471</v>
      </c>
      <c r="G90" s="3"/>
    </row>
    <row r="91" spans="1:7">
      <c r="A91" s="14"/>
      <c r="B91" s="15" t="s">
        <v>4</v>
      </c>
      <c r="C91" s="16">
        <v>88</v>
      </c>
      <c r="D91" s="17">
        <v>4.5337454920144253</v>
      </c>
      <c r="E91" s="17">
        <v>4.5337454920144253</v>
      </c>
      <c r="F91" s="18">
        <v>99.793920659453889</v>
      </c>
      <c r="G91" s="3"/>
    </row>
    <row r="92" spans="1:7">
      <c r="A92" s="14"/>
      <c r="B92" s="15" t="s">
        <v>26</v>
      </c>
      <c r="C92" s="16">
        <v>4</v>
      </c>
      <c r="D92" s="17">
        <v>0.20607934054611024</v>
      </c>
      <c r="E92" s="17">
        <v>0.20607934054611024</v>
      </c>
      <c r="F92" s="18">
        <v>100</v>
      </c>
      <c r="G92" s="3"/>
    </row>
    <row r="93" spans="1:7" ht="15.75" thickBot="1">
      <c r="A93" s="19"/>
      <c r="B93" s="20" t="s">
        <v>27</v>
      </c>
      <c r="C93" s="21">
        <v>1941</v>
      </c>
      <c r="D93" s="22">
        <v>100</v>
      </c>
      <c r="E93" s="22">
        <v>100</v>
      </c>
      <c r="F93" s="23"/>
      <c r="G93" s="3"/>
    </row>
    <row r="94" spans="1:7">
      <c r="A94" s="3"/>
      <c r="B94" s="3"/>
      <c r="C94" s="3"/>
      <c r="D94" s="3"/>
      <c r="E94" s="3"/>
      <c r="F94" s="3"/>
      <c r="G94" s="3"/>
    </row>
    <row r="95" spans="1:7" ht="15.75" thickBot="1">
      <c r="A95" s="1" t="s">
        <v>14</v>
      </c>
      <c r="B95" s="2"/>
      <c r="C95" s="2"/>
      <c r="D95" s="2"/>
      <c r="E95" s="2"/>
      <c r="F95" s="2"/>
      <c r="G95" s="3"/>
    </row>
    <row r="96" spans="1:7" ht="25.5" thickBot="1">
      <c r="A96" s="4" t="s">
        <v>17</v>
      </c>
      <c r="B96" s="5"/>
      <c r="C96" s="6" t="s">
        <v>18</v>
      </c>
      <c r="D96" s="7" t="s">
        <v>19</v>
      </c>
      <c r="E96" s="7" t="s">
        <v>20</v>
      </c>
      <c r="F96" s="8" t="s">
        <v>21</v>
      </c>
      <c r="G96" s="3"/>
    </row>
    <row r="97" spans="1:7" ht="15.75" thickBot="1">
      <c r="A97" s="9" t="s">
        <v>22</v>
      </c>
      <c r="B97" s="10" t="s">
        <v>3</v>
      </c>
      <c r="C97" s="11">
        <v>270</v>
      </c>
      <c r="D97" s="12">
        <v>13.910355486862443</v>
      </c>
      <c r="E97" s="12">
        <v>13.910355486862443</v>
      </c>
      <c r="F97" s="13">
        <v>13.910355486862443</v>
      </c>
      <c r="G97" s="3"/>
    </row>
    <row r="98" spans="1:7" ht="24">
      <c r="A98" s="14"/>
      <c r="B98" s="15" t="s">
        <v>23</v>
      </c>
      <c r="C98" s="16">
        <v>470</v>
      </c>
      <c r="D98" s="17">
        <v>24.214322514167954</v>
      </c>
      <c r="E98" s="17">
        <v>24.214322514167954</v>
      </c>
      <c r="F98" s="18">
        <v>38.124678001030397</v>
      </c>
      <c r="G98" s="3"/>
    </row>
    <row r="99" spans="1:7">
      <c r="A99" s="14"/>
      <c r="B99" s="15" t="s">
        <v>24</v>
      </c>
      <c r="C99" s="16">
        <v>801</v>
      </c>
      <c r="D99" s="17">
        <v>41.267387944358575</v>
      </c>
      <c r="E99" s="17">
        <v>41.267387944358575</v>
      </c>
      <c r="F99" s="18">
        <v>79.392065945388978</v>
      </c>
      <c r="G99" s="3"/>
    </row>
    <row r="100" spans="1:7" ht="24">
      <c r="A100" s="14"/>
      <c r="B100" s="15" t="s">
        <v>25</v>
      </c>
      <c r="C100" s="16">
        <v>256</v>
      </c>
      <c r="D100" s="17">
        <v>13.189077794951055</v>
      </c>
      <c r="E100" s="17">
        <v>13.189077794951055</v>
      </c>
      <c r="F100" s="18">
        <v>92.581143740340025</v>
      </c>
      <c r="G100" s="3"/>
    </row>
    <row r="101" spans="1:7">
      <c r="A101" s="14"/>
      <c r="B101" s="15" t="s">
        <v>4</v>
      </c>
      <c r="C101" s="16">
        <v>135</v>
      </c>
      <c r="D101" s="17">
        <v>6.9551777434312214</v>
      </c>
      <c r="E101" s="17">
        <v>6.9551777434312214</v>
      </c>
      <c r="F101" s="18">
        <v>99.536321483771246</v>
      </c>
      <c r="G101" s="3"/>
    </row>
    <row r="102" spans="1:7">
      <c r="A102" s="14"/>
      <c r="B102" s="15" t="s">
        <v>26</v>
      </c>
      <c r="C102" s="16">
        <v>9</v>
      </c>
      <c r="D102" s="17">
        <v>0.46367851622874806</v>
      </c>
      <c r="E102" s="17">
        <v>0.46367851622874806</v>
      </c>
      <c r="F102" s="18">
        <v>100</v>
      </c>
      <c r="G102" s="3"/>
    </row>
    <row r="103" spans="1:7" ht="15.75" thickBot="1">
      <c r="A103" s="19"/>
      <c r="B103" s="20" t="s">
        <v>27</v>
      </c>
      <c r="C103" s="21">
        <v>1941</v>
      </c>
      <c r="D103" s="22">
        <v>100</v>
      </c>
      <c r="E103" s="22">
        <v>100</v>
      </c>
      <c r="F103" s="23"/>
      <c r="G103" s="3"/>
    </row>
  </sheetData>
  <mergeCells count="30">
    <mergeCell ref="A95:F95"/>
    <mergeCell ref="A96:B96"/>
    <mergeCell ref="A97:A103"/>
    <mergeCell ref="A3:F3"/>
    <mergeCell ref="A4:B4"/>
    <mergeCell ref="A5:A11"/>
    <mergeCell ref="A75:F75"/>
    <mergeCell ref="A76:B76"/>
    <mergeCell ref="A77:A83"/>
    <mergeCell ref="A85:F85"/>
    <mergeCell ref="A86:B86"/>
    <mergeCell ref="A87:A93"/>
    <mergeCell ref="A55:F55"/>
    <mergeCell ref="A56:B56"/>
    <mergeCell ref="A57:A63"/>
    <mergeCell ref="A65:F65"/>
    <mergeCell ref="A66:B66"/>
    <mergeCell ref="A67:A73"/>
    <mergeCell ref="A35:F35"/>
    <mergeCell ref="A36:B36"/>
    <mergeCell ref="A37:A43"/>
    <mergeCell ref="A45:F45"/>
    <mergeCell ref="A46:B46"/>
    <mergeCell ref="A47:A53"/>
    <mergeCell ref="A15:F15"/>
    <mergeCell ref="A16:B16"/>
    <mergeCell ref="A17:A23"/>
    <mergeCell ref="A25:F25"/>
    <mergeCell ref="A26:B26"/>
    <mergeCell ref="A27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1"/>
  <sheetViews>
    <sheetView topLeftCell="C79" workbookViewId="0">
      <selection activeCell="K95" sqref="K95"/>
    </sheetView>
  </sheetViews>
  <sheetFormatPr defaultRowHeight="15"/>
  <cols>
    <col min="9" max="9" width="66.7109375" customWidth="1"/>
  </cols>
  <sheetData>
    <row r="1" spans="1:15">
      <c r="B1" s="3"/>
      <c r="C1" s="3"/>
      <c r="D1" s="3"/>
      <c r="E1" s="3"/>
      <c r="F1" s="3"/>
      <c r="G1" s="3"/>
    </row>
    <row r="2" spans="1:15" ht="16.5">
      <c r="A2" s="24" t="s">
        <v>32</v>
      </c>
      <c r="B2" s="3"/>
      <c r="C2" s="3"/>
      <c r="D2" s="3"/>
      <c r="E2" s="3"/>
      <c r="F2" s="3"/>
      <c r="G2" s="3"/>
      <c r="J2" t="s">
        <v>0</v>
      </c>
      <c r="K2" t="s">
        <v>1</v>
      </c>
      <c r="L2" t="s">
        <v>2</v>
      </c>
      <c r="M2" t="s">
        <v>3</v>
      </c>
      <c r="N2" t="s">
        <v>4</v>
      </c>
      <c r="O2" t="s">
        <v>15</v>
      </c>
    </row>
    <row r="3" spans="1:15">
      <c r="B3" s="3"/>
      <c r="C3" s="3"/>
      <c r="D3" s="3"/>
      <c r="E3" s="3"/>
      <c r="F3" s="3"/>
      <c r="G3" s="3"/>
      <c r="I3" t="s">
        <v>6</v>
      </c>
      <c r="J3">
        <v>10</v>
      </c>
      <c r="K3">
        <v>79</v>
      </c>
      <c r="L3">
        <f>SUM(M3:N3)</f>
        <v>58</v>
      </c>
      <c r="M3">
        <v>53</v>
      </c>
      <c r="N3">
        <v>5</v>
      </c>
    </row>
    <row r="4" spans="1:15" ht="15.75" thickBot="1">
      <c r="A4" s="1" t="s">
        <v>33</v>
      </c>
      <c r="B4" s="2"/>
      <c r="C4" s="2"/>
      <c r="D4" s="2"/>
      <c r="E4" s="2"/>
      <c r="F4" s="2"/>
      <c r="G4" s="3"/>
      <c r="H4" t="s">
        <v>34</v>
      </c>
      <c r="I4" t="s">
        <v>8</v>
      </c>
      <c r="J4">
        <v>20</v>
      </c>
      <c r="K4">
        <v>63</v>
      </c>
      <c r="L4">
        <f t="shared" ref="L4:L12" si="0">SUM(M4:N4)</f>
        <v>44</v>
      </c>
      <c r="M4">
        <v>36</v>
      </c>
      <c r="N4">
        <v>8</v>
      </c>
    </row>
    <row r="5" spans="1:15" ht="25.5" thickBot="1">
      <c r="A5" s="4" t="s">
        <v>17</v>
      </c>
      <c r="B5" s="5"/>
      <c r="C5" s="6" t="s">
        <v>18</v>
      </c>
      <c r="D5" s="7" t="s">
        <v>19</v>
      </c>
      <c r="E5" s="7" t="s">
        <v>20</v>
      </c>
      <c r="F5" s="8" t="s">
        <v>21</v>
      </c>
      <c r="G5" s="3" t="s">
        <v>35</v>
      </c>
      <c r="I5" t="s">
        <v>12</v>
      </c>
      <c r="J5">
        <v>24</v>
      </c>
      <c r="K5">
        <v>60</v>
      </c>
      <c r="L5">
        <f t="shared" si="0"/>
        <v>29</v>
      </c>
      <c r="M5">
        <v>24</v>
      </c>
      <c r="N5">
        <v>5</v>
      </c>
    </row>
    <row r="6" spans="1:15" ht="15.75" thickBot="1">
      <c r="A6" s="9" t="s">
        <v>22</v>
      </c>
      <c r="B6" s="10" t="s">
        <v>36</v>
      </c>
      <c r="C6" s="11">
        <v>158</v>
      </c>
      <c r="D6" s="12">
        <v>28.937728937728938</v>
      </c>
      <c r="E6" s="12">
        <v>28.937728937728938</v>
      </c>
      <c r="F6" s="13">
        <v>28.937728937728938</v>
      </c>
      <c r="G6" s="25">
        <f>(C6+C10)/(C11-C8)</f>
        <v>0.45454545454545453</v>
      </c>
      <c r="H6" s="26">
        <f>(C7+C9)/C11</f>
        <v>0.4175824175824176</v>
      </c>
      <c r="I6" t="s">
        <v>13</v>
      </c>
      <c r="J6">
        <v>19</v>
      </c>
      <c r="K6">
        <v>68</v>
      </c>
      <c r="L6">
        <f t="shared" si="0"/>
        <v>48</v>
      </c>
      <c r="M6">
        <v>42</v>
      </c>
      <c r="N6">
        <v>6</v>
      </c>
    </row>
    <row r="7" spans="1:15">
      <c r="A7" s="14"/>
      <c r="B7" s="15" t="s">
        <v>1</v>
      </c>
      <c r="C7" s="16">
        <v>187</v>
      </c>
      <c r="D7" s="17">
        <v>34.249084249084248</v>
      </c>
      <c r="E7" s="17">
        <v>34.249084249084248</v>
      </c>
      <c r="F7" s="18">
        <v>63.18681318681319</v>
      </c>
      <c r="G7" s="3"/>
      <c r="I7" t="s">
        <v>7</v>
      </c>
      <c r="J7">
        <v>34</v>
      </c>
      <c r="K7">
        <v>33</v>
      </c>
      <c r="L7">
        <f t="shared" si="0"/>
        <v>25</v>
      </c>
      <c r="M7">
        <v>14</v>
      </c>
      <c r="N7">
        <v>11</v>
      </c>
    </row>
    <row r="8" spans="1:15">
      <c r="A8" s="14"/>
      <c r="B8" s="15" t="s">
        <v>37</v>
      </c>
      <c r="C8" s="16">
        <v>128</v>
      </c>
      <c r="D8" s="17">
        <v>23.443223443223442</v>
      </c>
      <c r="E8" s="17">
        <v>23.443223443223442</v>
      </c>
      <c r="F8" s="18">
        <v>86.630036630036628</v>
      </c>
      <c r="G8" s="3"/>
      <c r="I8" t="s">
        <v>11</v>
      </c>
      <c r="J8">
        <v>27</v>
      </c>
      <c r="K8">
        <v>59</v>
      </c>
      <c r="L8">
        <f t="shared" si="0"/>
        <v>32</v>
      </c>
      <c r="M8">
        <v>27</v>
      </c>
      <c r="N8">
        <v>5</v>
      </c>
    </row>
    <row r="9" spans="1:15">
      <c r="A9" s="14"/>
      <c r="B9" s="15" t="s">
        <v>38</v>
      </c>
      <c r="C9" s="16">
        <v>41</v>
      </c>
      <c r="D9" s="17">
        <v>7.5091575091575091</v>
      </c>
      <c r="E9" s="17">
        <v>7.5091575091575091</v>
      </c>
      <c r="F9" s="18">
        <v>94.139194139194146</v>
      </c>
      <c r="G9" s="3"/>
      <c r="I9" t="s">
        <v>10</v>
      </c>
      <c r="J9">
        <v>36</v>
      </c>
      <c r="K9">
        <v>28</v>
      </c>
      <c r="L9">
        <f t="shared" si="0"/>
        <v>24</v>
      </c>
      <c r="M9">
        <v>8</v>
      </c>
      <c r="N9">
        <v>16</v>
      </c>
    </row>
    <row r="10" spans="1:15">
      <c r="A10" s="14"/>
      <c r="B10" s="15" t="s">
        <v>4</v>
      </c>
      <c r="C10" s="16">
        <v>32</v>
      </c>
      <c r="D10" s="17">
        <v>5.8608058608058604</v>
      </c>
      <c r="E10" s="17">
        <v>5.8608058608058604</v>
      </c>
      <c r="F10" s="18">
        <v>100</v>
      </c>
      <c r="G10" s="3"/>
      <c r="I10" t="s">
        <v>9</v>
      </c>
      <c r="J10">
        <v>37</v>
      </c>
      <c r="K10">
        <v>46</v>
      </c>
      <c r="L10">
        <f t="shared" si="0"/>
        <v>22</v>
      </c>
      <c r="M10">
        <v>15</v>
      </c>
      <c r="N10">
        <v>7</v>
      </c>
    </row>
    <row r="11" spans="1:15" ht="15.75" thickBot="1">
      <c r="A11" s="19"/>
      <c r="B11" s="20" t="s">
        <v>27</v>
      </c>
      <c r="C11" s="21">
        <v>546</v>
      </c>
      <c r="D11" s="22">
        <v>100</v>
      </c>
      <c r="E11" s="22">
        <v>100</v>
      </c>
      <c r="F11" s="23"/>
      <c r="G11" s="3"/>
      <c r="I11" t="s">
        <v>5</v>
      </c>
      <c r="J11">
        <v>23</v>
      </c>
      <c r="K11">
        <v>63</v>
      </c>
      <c r="L11">
        <f t="shared" si="0"/>
        <v>35</v>
      </c>
      <c r="M11">
        <v>29</v>
      </c>
      <c r="N11">
        <v>6</v>
      </c>
    </row>
    <row r="12" spans="1:15">
      <c r="A12" s="3"/>
      <c r="B12" s="3"/>
      <c r="C12" s="3"/>
      <c r="D12" s="3"/>
      <c r="E12" s="3"/>
      <c r="F12" s="3"/>
      <c r="G12" s="3"/>
      <c r="I12" t="s">
        <v>14</v>
      </c>
      <c r="J12">
        <v>44</v>
      </c>
      <c r="K12">
        <v>33</v>
      </c>
      <c r="L12">
        <f t="shared" si="0"/>
        <v>19</v>
      </c>
      <c r="M12">
        <v>11</v>
      </c>
      <c r="N12">
        <v>8</v>
      </c>
    </row>
    <row r="13" spans="1:15" ht="15.75" thickBot="1">
      <c r="A13" s="1" t="s">
        <v>39</v>
      </c>
      <c r="B13" s="2"/>
      <c r="C13" s="2"/>
      <c r="D13" s="2"/>
      <c r="E13" s="2"/>
      <c r="F13" s="2"/>
      <c r="G13" s="3"/>
    </row>
    <row r="14" spans="1:15" ht="25.5" thickBot="1">
      <c r="A14" s="4" t="s">
        <v>17</v>
      </c>
      <c r="B14" s="5"/>
      <c r="C14" s="6" t="s">
        <v>18</v>
      </c>
      <c r="D14" s="7" t="s">
        <v>19</v>
      </c>
      <c r="E14" s="7" t="s">
        <v>20</v>
      </c>
      <c r="F14" s="8" t="s">
        <v>21</v>
      </c>
      <c r="G14" s="3"/>
    </row>
    <row r="15" spans="1:15">
      <c r="A15" s="27" t="s">
        <v>22</v>
      </c>
      <c r="B15" s="10" t="s">
        <v>36</v>
      </c>
      <c r="C15" s="11">
        <v>290</v>
      </c>
      <c r="D15" s="12">
        <v>53.113553113553117</v>
      </c>
      <c r="E15" s="12">
        <v>53.211009174311926</v>
      </c>
      <c r="F15" s="13">
        <v>53.211009174311926</v>
      </c>
      <c r="G15" s="25">
        <f>(C15+C19)/(C20-C17)</f>
        <v>0.65235173824130877</v>
      </c>
      <c r="H15" s="26">
        <f>(C16+C18)/C20</f>
        <v>0.31192660550458717</v>
      </c>
    </row>
    <row r="16" spans="1:15">
      <c r="A16" s="14"/>
      <c r="B16" s="15" t="s">
        <v>1</v>
      </c>
      <c r="C16" s="16">
        <v>140</v>
      </c>
      <c r="D16" s="17">
        <v>25.641025641025642</v>
      </c>
      <c r="E16" s="17">
        <v>25.688073394495412</v>
      </c>
      <c r="F16" s="18">
        <v>78.899082568807344</v>
      </c>
      <c r="G16" s="3"/>
      <c r="J16" t="s">
        <v>3</v>
      </c>
      <c r="K16" t="s">
        <v>4</v>
      </c>
      <c r="L16" t="s">
        <v>15</v>
      </c>
    </row>
    <row r="17" spans="1:12">
      <c r="A17" s="14"/>
      <c r="B17" s="15" t="s">
        <v>37</v>
      </c>
      <c r="C17" s="16">
        <v>56</v>
      </c>
      <c r="D17" s="17">
        <v>10.256410256410257</v>
      </c>
      <c r="E17" s="17">
        <v>10.275229357798166</v>
      </c>
      <c r="F17" s="18">
        <v>89.174311926605498</v>
      </c>
      <c r="G17" s="3"/>
      <c r="I17" t="s">
        <v>6</v>
      </c>
      <c r="J17">
        <v>53</v>
      </c>
      <c r="K17">
        <v>5</v>
      </c>
      <c r="L17">
        <f>SUM(J17:K17)</f>
        <v>58</v>
      </c>
    </row>
    <row r="18" spans="1:12">
      <c r="A18" s="14"/>
      <c r="B18" s="15" t="s">
        <v>38</v>
      </c>
      <c r="C18" s="16">
        <v>30</v>
      </c>
      <c r="D18" s="17">
        <v>5.4945054945054945</v>
      </c>
      <c r="E18" s="17">
        <v>5.5045871559633026</v>
      </c>
      <c r="F18" s="18">
        <v>94.678899082568805</v>
      </c>
      <c r="G18" s="3"/>
      <c r="I18" t="s">
        <v>8</v>
      </c>
      <c r="J18">
        <v>36</v>
      </c>
      <c r="K18">
        <v>8</v>
      </c>
      <c r="L18">
        <f t="shared" ref="L18:L26" si="1">SUM(J18:K18)</f>
        <v>44</v>
      </c>
    </row>
    <row r="19" spans="1:12">
      <c r="A19" s="14"/>
      <c r="B19" s="15" t="s">
        <v>4</v>
      </c>
      <c r="C19" s="16">
        <v>29</v>
      </c>
      <c r="D19" s="17">
        <v>5.3113553113553111</v>
      </c>
      <c r="E19" s="17">
        <v>5.3211009174311927</v>
      </c>
      <c r="F19" s="18">
        <v>100</v>
      </c>
      <c r="G19" s="3"/>
      <c r="I19" t="s">
        <v>12</v>
      </c>
      <c r="J19">
        <v>24</v>
      </c>
      <c r="K19">
        <v>5</v>
      </c>
      <c r="L19">
        <f t="shared" si="1"/>
        <v>29</v>
      </c>
    </row>
    <row r="20" spans="1:12">
      <c r="A20" s="14"/>
      <c r="B20" s="15" t="s">
        <v>27</v>
      </c>
      <c r="C20" s="16">
        <v>545</v>
      </c>
      <c r="D20" s="17">
        <v>99.81684981684981</v>
      </c>
      <c r="E20" s="17">
        <v>100</v>
      </c>
      <c r="F20" s="28"/>
      <c r="G20" s="3"/>
      <c r="I20" t="s">
        <v>13</v>
      </c>
      <c r="J20">
        <v>42</v>
      </c>
      <c r="K20">
        <v>6</v>
      </c>
      <c r="L20">
        <f t="shared" si="1"/>
        <v>48</v>
      </c>
    </row>
    <row r="21" spans="1:12">
      <c r="A21" s="29" t="s">
        <v>40</v>
      </c>
      <c r="B21" s="15" t="s">
        <v>41</v>
      </c>
      <c r="C21" s="16">
        <v>1</v>
      </c>
      <c r="D21" s="17">
        <v>0.18315018315018314</v>
      </c>
      <c r="E21" s="30"/>
      <c r="F21" s="28"/>
      <c r="G21" s="3"/>
      <c r="I21" t="s">
        <v>7</v>
      </c>
      <c r="J21">
        <v>14</v>
      </c>
      <c r="K21">
        <v>11</v>
      </c>
      <c r="L21">
        <f t="shared" si="1"/>
        <v>25</v>
      </c>
    </row>
    <row r="22" spans="1:12" ht="15.75" thickBot="1">
      <c r="A22" s="31" t="s">
        <v>27</v>
      </c>
      <c r="B22" s="32"/>
      <c r="C22" s="21">
        <v>546</v>
      </c>
      <c r="D22" s="22">
        <v>100</v>
      </c>
      <c r="E22" s="33"/>
      <c r="F22" s="23"/>
      <c r="G22" s="3"/>
      <c r="I22" t="s">
        <v>11</v>
      </c>
      <c r="J22">
        <v>27</v>
      </c>
      <c r="K22">
        <v>5</v>
      </c>
      <c r="L22">
        <f t="shared" si="1"/>
        <v>32</v>
      </c>
    </row>
    <row r="23" spans="1:12">
      <c r="A23" s="3"/>
      <c r="B23" s="3"/>
      <c r="C23" s="3"/>
      <c r="D23" s="3"/>
      <c r="E23" s="3"/>
      <c r="F23" s="3"/>
      <c r="G23" s="3"/>
      <c r="I23" t="s">
        <v>10</v>
      </c>
      <c r="J23">
        <v>8</v>
      </c>
      <c r="K23">
        <v>16</v>
      </c>
      <c r="L23">
        <f t="shared" si="1"/>
        <v>24</v>
      </c>
    </row>
    <row r="24" spans="1:12" ht="15.75" thickBot="1">
      <c r="A24" s="1" t="s">
        <v>42</v>
      </c>
      <c r="B24" s="2"/>
      <c r="C24" s="2"/>
      <c r="D24" s="2"/>
      <c r="E24" s="2"/>
      <c r="F24" s="2"/>
      <c r="G24" s="3"/>
      <c r="I24" t="s">
        <v>9</v>
      </c>
      <c r="J24">
        <v>15</v>
      </c>
      <c r="K24">
        <v>7</v>
      </c>
      <c r="L24">
        <f t="shared" si="1"/>
        <v>22</v>
      </c>
    </row>
    <row r="25" spans="1:12" ht="25.5" thickBot="1">
      <c r="A25" s="4" t="s">
        <v>17</v>
      </c>
      <c r="B25" s="5"/>
      <c r="C25" s="6" t="s">
        <v>18</v>
      </c>
      <c r="D25" s="7" t="s">
        <v>19</v>
      </c>
      <c r="E25" s="7" t="s">
        <v>20</v>
      </c>
      <c r="F25" s="8" t="s">
        <v>21</v>
      </c>
      <c r="G25" s="3"/>
      <c r="I25" t="s">
        <v>5</v>
      </c>
      <c r="J25">
        <v>29</v>
      </c>
      <c r="K25">
        <v>6</v>
      </c>
      <c r="L25">
        <f t="shared" si="1"/>
        <v>35</v>
      </c>
    </row>
    <row r="26" spans="1:12">
      <c r="A26" s="27" t="s">
        <v>22</v>
      </c>
      <c r="B26" s="10" t="s">
        <v>36</v>
      </c>
      <c r="C26" s="11">
        <v>73</v>
      </c>
      <c r="D26" s="12">
        <v>13.36996336996337</v>
      </c>
      <c r="E26" s="12">
        <v>13.493530499075785</v>
      </c>
      <c r="F26" s="13">
        <v>13.493530499075785</v>
      </c>
      <c r="G26" s="25">
        <f>(C26+C30)/(C31-C28)</f>
        <v>0.36974789915966388</v>
      </c>
      <c r="H26" s="26">
        <f>(C27+C29)/C31</f>
        <v>0.41589648798521256</v>
      </c>
      <c r="I26" t="s">
        <v>14</v>
      </c>
      <c r="J26">
        <v>11</v>
      </c>
      <c r="K26">
        <v>8</v>
      </c>
      <c r="L26">
        <f t="shared" si="1"/>
        <v>19</v>
      </c>
    </row>
    <row r="27" spans="1:12">
      <c r="A27" s="14"/>
      <c r="B27" s="15" t="s">
        <v>1</v>
      </c>
      <c r="C27" s="16">
        <v>103</v>
      </c>
      <c r="D27" s="17">
        <v>18.864468864468865</v>
      </c>
      <c r="E27" s="17">
        <v>19.038817005545287</v>
      </c>
      <c r="F27" s="18">
        <v>32.532347504621072</v>
      </c>
      <c r="G27" s="3"/>
    </row>
    <row r="28" spans="1:12">
      <c r="A28" s="14"/>
      <c r="B28" s="15" t="s">
        <v>37</v>
      </c>
      <c r="C28" s="16">
        <v>184</v>
      </c>
      <c r="D28" s="17">
        <v>33.699633699633701</v>
      </c>
      <c r="E28" s="17">
        <v>34.011090573012936</v>
      </c>
      <c r="F28" s="18">
        <v>66.543438077634008</v>
      </c>
      <c r="G28" s="3"/>
    </row>
    <row r="29" spans="1:12">
      <c r="A29" s="14"/>
      <c r="B29" s="15" t="s">
        <v>38</v>
      </c>
      <c r="C29" s="16">
        <v>122</v>
      </c>
      <c r="D29" s="17">
        <v>22.344322344322343</v>
      </c>
      <c r="E29" s="17">
        <v>22.55083179297597</v>
      </c>
      <c r="F29" s="18">
        <v>89.094269870609978</v>
      </c>
      <c r="G29" s="3"/>
      <c r="J29" s="57" t="s">
        <v>0</v>
      </c>
    </row>
    <row r="30" spans="1:12">
      <c r="A30" s="14"/>
      <c r="B30" s="15" t="s">
        <v>4</v>
      </c>
      <c r="C30" s="16">
        <v>59</v>
      </c>
      <c r="D30" s="17">
        <v>10.805860805860807</v>
      </c>
      <c r="E30" s="17">
        <v>10.905730129390019</v>
      </c>
      <c r="F30" s="18">
        <v>100</v>
      </c>
      <c r="G30" s="3"/>
      <c r="J30" s="57">
        <v>2009</v>
      </c>
      <c r="K30" s="57">
        <v>2010</v>
      </c>
      <c r="L30" s="57">
        <v>2013</v>
      </c>
    </row>
    <row r="31" spans="1:12">
      <c r="A31" s="14"/>
      <c r="B31" s="15" t="s">
        <v>27</v>
      </c>
      <c r="C31" s="16">
        <v>541</v>
      </c>
      <c r="D31" s="17">
        <v>99.08424908424908</v>
      </c>
      <c r="E31" s="17">
        <v>100</v>
      </c>
      <c r="F31" s="28"/>
      <c r="G31" s="3"/>
      <c r="I31" t="s">
        <v>6</v>
      </c>
      <c r="J31">
        <v>10</v>
      </c>
      <c r="K31" s="58">
        <v>11</v>
      </c>
      <c r="L31">
        <v>14</v>
      </c>
    </row>
    <row r="32" spans="1:12">
      <c r="A32" s="29" t="s">
        <v>40</v>
      </c>
      <c r="B32" s="15" t="s">
        <v>41</v>
      </c>
      <c r="C32" s="16">
        <v>5</v>
      </c>
      <c r="D32" s="17">
        <v>0.91575091575091572</v>
      </c>
      <c r="E32" s="30"/>
      <c r="F32" s="28"/>
      <c r="G32" s="3"/>
      <c r="I32" t="s">
        <v>8</v>
      </c>
      <c r="J32">
        <v>20</v>
      </c>
      <c r="K32" s="58">
        <v>21</v>
      </c>
      <c r="L32">
        <v>20</v>
      </c>
    </row>
    <row r="33" spans="1:12" ht="15.75" thickBot="1">
      <c r="A33" s="31" t="s">
        <v>27</v>
      </c>
      <c r="B33" s="32"/>
      <c r="C33" s="21">
        <v>546</v>
      </c>
      <c r="D33" s="22">
        <v>100</v>
      </c>
      <c r="E33" s="33"/>
      <c r="F33" s="23"/>
      <c r="G33" s="3"/>
      <c r="I33" t="s">
        <v>12</v>
      </c>
      <c r="J33">
        <v>24</v>
      </c>
      <c r="K33" s="59">
        <v>29</v>
      </c>
      <c r="L33">
        <v>23</v>
      </c>
    </row>
    <row r="34" spans="1:12">
      <c r="A34" s="3"/>
      <c r="B34" s="3"/>
      <c r="C34" s="3"/>
      <c r="D34" s="3"/>
      <c r="E34" s="3"/>
      <c r="F34" s="3"/>
      <c r="G34" s="3"/>
      <c r="I34" t="s">
        <v>13</v>
      </c>
      <c r="J34">
        <v>19</v>
      </c>
      <c r="K34" s="58">
        <v>25</v>
      </c>
      <c r="L34">
        <v>24</v>
      </c>
    </row>
    <row r="35" spans="1:12" ht="15.75" thickBot="1">
      <c r="A35" s="1" t="s">
        <v>43</v>
      </c>
      <c r="B35" s="2"/>
      <c r="C35" s="2"/>
      <c r="D35" s="2"/>
      <c r="E35" s="2"/>
      <c r="F35" s="2"/>
      <c r="G35" s="3"/>
      <c r="I35" t="s">
        <v>7</v>
      </c>
      <c r="J35">
        <v>34</v>
      </c>
      <c r="K35" s="58">
        <v>31</v>
      </c>
      <c r="L35">
        <v>28</v>
      </c>
    </row>
    <row r="36" spans="1:12" ht="25.5" thickBot="1">
      <c r="A36" s="4" t="s">
        <v>17</v>
      </c>
      <c r="B36" s="5"/>
      <c r="C36" s="6" t="s">
        <v>18</v>
      </c>
      <c r="D36" s="7" t="s">
        <v>19</v>
      </c>
      <c r="E36" s="7" t="s">
        <v>20</v>
      </c>
      <c r="F36" s="8" t="s">
        <v>21</v>
      </c>
      <c r="G36" s="3"/>
      <c r="I36" t="s">
        <v>11</v>
      </c>
      <c r="J36">
        <v>27</v>
      </c>
      <c r="K36" s="58">
        <v>36</v>
      </c>
      <c r="L36">
        <v>28</v>
      </c>
    </row>
    <row r="37" spans="1:12" ht="15.75" thickBot="1">
      <c r="A37" s="9" t="s">
        <v>22</v>
      </c>
      <c r="B37" s="10" t="s">
        <v>36</v>
      </c>
      <c r="C37" s="11">
        <v>197</v>
      </c>
      <c r="D37" s="12">
        <v>36.08058608058608</v>
      </c>
      <c r="E37" s="12">
        <v>36.08058608058608</v>
      </c>
      <c r="F37" s="13">
        <v>36.08058608058608</v>
      </c>
      <c r="G37" s="25">
        <f>(C37+C41)/(C42-C39)</f>
        <v>0.54337899543378998</v>
      </c>
      <c r="H37" s="26">
        <f>(C38+C40)/C42</f>
        <v>0.36630036630036628</v>
      </c>
      <c r="I37" t="s">
        <v>10</v>
      </c>
      <c r="J37">
        <v>36</v>
      </c>
      <c r="K37" s="59">
        <v>35</v>
      </c>
      <c r="L37">
        <v>32</v>
      </c>
    </row>
    <row r="38" spans="1:12">
      <c r="A38" s="14"/>
      <c r="B38" s="15" t="s">
        <v>1</v>
      </c>
      <c r="C38" s="16">
        <v>147</v>
      </c>
      <c r="D38" s="17">
        <v>26.923076923076923</v>
      </c>
      <c r="E38" s="17">
        <v>26.923076923076923</v>
      </c>
      <c r="F38" s="18">
        <v>63.003663003663007</v>
      </c>
      <c r="G38" s="3"/>
      <c r="I38" t="s">
        <v>9</v>
      </c>
      <c r="J38">
        <v>37</v>
      </c>
      <c r="K38" s="59">
        <v>41</v>
      </c>
      <c r="L38">
        <v>35</v>
      </c>
    </row>
    <row r="39" spans="1:12">
      <c r="A39" s="14"/>
      <c r="B39" s="15" t="s">
        <v>37</v>
      </c>
      <c r="C39" s="16">
        <v>108</v>
      </c>
      <c r="D39" s="17">
        <v>19.780219780219781</v>
      </c>
      <c r="E39" s="17">
        <v>19.780219780219781</v>
      </c>
      <c r="F39" s="18">
        <v>82.783882783882788</v>
      </c>
      <c r="G39" s="3"/>
      <c r="I39" t="s">
        <v>5</v>
      </c>
      <c r="J39">
        <v>23</v>
      </c>
      <c r="K39" s="58">
        <v>33</v>
      </c>
      <c r="L39">
        <v>36</v>
      </c>
    </row>
    <row r="40" spans="1:12">
      <c r="A40" s="14"/>
      <c r="B40" s="15" t="s">
        <v>38</v>
      </c>
      <c r="C40" s="16">
        <v>53</v>
      </c>
      <c r="D40" s="17">
        <v>9.7069597069597062</v>
      </c>
      <c r="E40" s="17">
        <v>9.7069597069597062</v>
      </c>
      <c r="F40" s="18">
        <v>92.490842490842496</v>
      </c>
      <c r="G40" s="3"/>
      <c r="I40" t="s">
        <v>14</v>
      </c>
      <c r="J40">
        <v>44</v>
      </c>
      <c r="K40" s="59">
        <v>41</v>
      </c>
      <c r="L40">
        <v>51</v>
      </c>
    </row>
    <row r="41" spans="1:12">
      <c r="A41" s="14"/>
      <c r="B41" s="15" t="s">
        <v>4</v>
      </c>
      <c r="C41" s="16">
        <v>41</v>
      </c>
      <c r="D41" s="17">
        <v>7.5091575091575091</v>
      </c>
      <c r="E41" s="17">
        <v>7.5091575091575091</v>
      </c>
      <c r="F41" s="18">
        <v>100</v>
      </c>
      <c r="G41" s="3"/>
      <c r="J41" s="57" t="s">
        <v>1</v>
      </c>
    </row>
    <row r="42" spans="1:12" ht="15.75" thickBot="1">
      <c r="A42" s="19"/>
      <c r="B42" s="20" t="s">
        <v>27</v>
      </c>
      <c r="C42" s="21">
        <v>546</v>
      </c>
      <c r="D42" s="22">
        <v>100</v>
      </c>
      <c r="E42" s="22">
        <v>100</v>
      </c>
      <c r="F42" s="23"/>
      <c r="G42" s="3"/>
      <c r="J42" s="57">
        <v>2009</v>
      </c>
      <c r="K42" s="57">
        <v>2010</v>
      </c>
      <c r="L42" s="57">
        <v>2013</v>
      </c>
    </row>
    <row r="43" spans="1:12">
      <c r="A43" s="3"/>
      <c r="B43" s="3"/>
      <c r="C43" s="3"/>
      <c r="D43" s="3"/>
      <c r="E43" s="3"/>
      <c r="F43" s="3"/>
      <c r="G43" s="3"/>
      <c r="I43" t="s">
        <v>6</v>
      </c>
      <c r="J43">
        <v>79</v>
      </c>
      <c r="K43" s="58">
        <v>80</v>
      </c>
      <c r="L43">
        <v>77</v>
      </c>
    </row>
    <row r="44" spans="1:12" ht="15.75" thickBot="1">
      <c r="A44" s="1" t="s">
        <v>44</v>
      </c>
      <c r="B44" s="2"/>
      <c r="C44" s="2"/>
      <c r="D44" s="2"/>
      <c r="E44" s="2"/>
      <c r="F44" s="2"/>
      <c r="G44" s="3"/>
      <c r="I44" t="s">
        <v>8</v>
      </c>
      <c r="J44">
        <v>63</v>
      </c>
      <c r="K44" s="58">
        <v>58</v>
      </c>
      <c r="L44">
        <v>54</v>
      </c>
    </row>
    <row r="45" spans="1:12" ht="25.5" thickBot="1">
      <c r="A45" s="4" t="s">
        <v>17</v>
      </c>
      <c r="B45" s="5"/>
      <c r="C45" s="6" t="s">
        <v>18</v>
      </c>
      <c r="D45" s="7" t="s">
        <v>19</v>
      </c>
      <c r="E45" s="7" t="s">
        <v>20</v>
      </c>
      <c r="F45" s="8" t="s">
        <v>21</v>
      </c>
      <c r="G45" s="3"/>
      <c r="I45" t="s">
        <v>12</v>
      </c>
      <c r="J45">
        <v>60</v>
      </c>
      <c r="K45" s="59">
        <v>43</v>
      </c>
      <c r="L45">
        <v>45</v>
      </c>
    </row>
    <row r="46" spans="1:12">
      <c r="A46" s="27" t="s">
        <v>22</v>
      </c>
      <c r="B46" s="10" t="s">
        <v>36</v>
      </c>
      <c r="C46" s="11">
        <v>83</v>
      </c>
      <c r="D46" s="12">
        <v>15.201465201465201</v>
      </c>
      <c r="E46" s="12">
        <v>15.229357798165138</v>
      </c>
      <c r="F46" s="13">
        <v>15.229357798165138</v>
      </c>
      <c r="G46" s="25">
        <f>(C46+C50)/(C51-C48)</f>
        <v>0.35672514619883039</v>
      </c>
      <c r="H46" s="26">
        <f>(C47+C49)/C51</f>
        <v>0.40366972477064222</v>
      </c>
      <c r="I46" t="s">
        <v>13</v>
      </c>
      <c r="J46">
        <v>68</v>
      </c>
      <c r="K46" s="58">
        <v>60</v>
      </c>
      <c r="L46">
        <v>57</v>
      </c>
    </row>
    <row r="47" spans="1:12">
      <c r="A47" s="14"/>
      <c r="B47" s="15" t="s">
        <v>1</v>
      </c>
      <c r="C47" s="16">
        <v>165</v>
      </c>
      <c r="D47" s="17">
        <v>30.219780219780219</v>
      </c>
      <c r="E47" s="17">
        <v>30.275229357798164</v>
      </c>
      <c r="F47" s="18">
        <v>45.5045871559633</v>
      </c>
      <c r="G47" s="3"/>
      <c r="I47" t="s">
        <v>7</v>
      </c>
      <c r="J47">
        <v>33</v>
      </c>
      <c r="K47" s="58">
        <v>36</v>
      </c>
      <c r="L47">
        <v>36</v>
      </c>
    </row>
    <row r="48" spans="1:12">
      <c r="A48" s="14"/>
      <c r="B48" s="15" t="s">
        <v>37</v>
      </c>
      <c r="C48" s="16">
        <v>203</v>
      </c>
      <c r="D48" s="17">
        <v>37.179487179487182</v>
      </c>
      <c r="E48" s="17">
        <v>37.247706422018346</v>
      </c>
      <c r="F48" s="18">
        <v>82.752293577981646</v>
      </c>
      <c r="G48" s="3"/>
      <c r="I48" t="s">
        <v>11</v>
      </c>
      <c r="J48">
        <v>59</v>
      </c>
      <c r="K48" s="58">
        <v>45</v>
      </c>
      <c r="L48">
        <v>47</v>
      </c>
    </row>
    <row r="49" spans="1:12">
      <c r="A49" s="14"/>
      <c r="B49" s="15" t="s">
        <v>38</v>
      </c>
      <c r="C49" s="16">
        <v>55</v>
      </c>
      <c r="D49" s="17">
        <v>10.073260073260073</v>
      </c>
      <c r="E49" s="17">
        <v>10.091743119266056</v>
      </c>
      <c r="F49" s="18">
        <v>92.844036697247702</v>
      </c>
      <c r="G49" s="3"/>
      <c r="I49" t="s">
        <v>10</v>
      </c>
      <c r="J49">
        <v>28</v>
      </c>
      <c r="K49" s="59">
        <v>32</v>
      </c>
      <c r="L49">
        <v>36</v>
      </c>
    </row>
    <row r="50" spans="1:12">
      <c r="A50" s="14"/>
      <c r="B50" s="15" t="s">
        <v>4</v>
      </c>
      <c r="C50" s="16">
        <v>39</v>
      </c>
      <c r="D50" s="17">
        <v>7.1428571428571432</v>
      </c>
      <c r="E50" s="17">
        <v>7.1559633027522933</v>
      </c>
      <c r="F50" s="18">
        <v>100</v>
      </c>
      <c r="G50" s="3"/>
      <c r="I50" t="s">
        <v>9</v>
      </c>
      <c r="J50">
        <v>46</v>
      </c>
      <c r="K50" s="59">
        <v>36</v>
      </c>
      <c r="L50">
        <v>37</v>
      </c>
    </row>
    <row r="51" spans="1:12">
      <c r="A51" s="14"/>
      <c r="B51" s="15" t="s">
        <v>27</v>
      </c>
      <c r="C51" s="16">
        <v>545</v>
      </c>
      <c r="D51" s="17">
        <v>99.81684981684981</v>
      </c>
      <c r="E51" s="17">
        <v>100</v>
      </c>
      <c r="F51" s="28"/>
      <c r="G51" s="3"/>
      <c r="I51" t="s">
        <v>5</v>
      </c>
      <c r="J51">
        <v>63</v>
      </c>
      <c r="K51" s="58">
        <v>53</v>
      </c>
      <c r="L51">
        <v>41</v>
      </c>
    </row>
    <row r="52" spans="1:12">
      <c r="A52" s="29" t="s">
        <v>40</v>
      </c>
      <c r="B52" s="15" t="s">
        <v>41</v>
      </c>
      <c r="C52" s="16">
        <v>1</v>
      </c>
      <c r="D52" s="17">
        <v>0.18315018315018314</v>
      </c>
      <c r="E52" s="30"/>
      <c r="F52" s="28"/>
      <c r="G52" s="3"/>
      <c r="I52" t="s">
        <v>14</v>
      </c>
      <c r="J52">
        <v>33</v>
      </c>
      <c r="K52" s="59">
        <v>38</v>
      </c>
      <c r="L52">
        <v>27</v>
      </c>
    </row>
    <row r="53" spans="1:12" ht="15.75" thickBot="1">
      <c r="A53" s="31" t="s">
        <v>27</v>
      </c>
      <c r="B53" s="32"/>
      <c r="C53" s="21">
        <v>546</v>
      </c>
      <c r="D53" s="22">
        <v>100</v>
      </c>
      <c r="E53" s="33"/>
      <c r="F53" s="23"/>
      <c r="G53" s="3"/>
      <c r="J53" s="57" t="s">
        <v>2</v>
      </c>
    </row>
    <row r="54" spans="1:12">
      <c r="A54" s="3"/>
      <c r="B54" s="3"/>
      <c r="C54" s="3"/>
      <c r="D54" s="3"/>
      <c r="E54" s="3"/>
      <c r="F54" s="3"/>
      <c r="G54" s="3"/>
      <c r="J54" s="57">
        <v>2009</v>
      </c>
      <c r="K54" s="57">
        <v>2010</v>
      </c>
      <c r="L54" s="57">
        <v>2013</v>
      </c>
    </row>
    <row r="55" spans="1:12" ht="15.75" thickBot="1">
      <c r="A55" s="1" t="s">
        <v>45</v>
      </c>
      <c r="B55" s="2"/>
      <c r="C55" s="2"/>
      <c r="D55" s="2"/>
      <c r="E55" s="2"/>
      <c r="F55" s="2"/>
      <c r="G55" s="3"/>
      <c r="I55" t="s">
        <v>6</v>
      </c>
      <c r="J55">
        <v>58</v>
      </c>
      <c r="K55" s="58">
        <v>67</v>
      </c>
      <c r="L55">
        <v>60</v>
      </c>
    </row>
    <row r="56" spans="1:12" ht="25.5" thickBot="1">
      <c r="A56" s="4" t="s">
        <v>17</v>
      </c>
      <c r="B56" s="5"/>
      <c r="C56" s="6" t="s">
        <v>18</v>
      </c>
      <c r="D56" s="7" t="s">
        <v>19</v>
      </c>
      <c r="E56" s="7" t="s">
        <v>20</v>
      </c>
      <c r="F56" s="8" t="s">
        <v>21</v>
      </c>
      <c r="G56" s="3"/>
      <c r="I56" t="s">
        <v>8</v>
      </c>
      <c r="J56">
        <v>44</v>
      </c>
      <c r="K56" s="58">
        <v>45</v>
      </c>
      <c r="L56">
        <v>45</v>
      </c>
    </row>
    <row r="57" spans="1:12">
      <c r="A57" s="27" t="s">
        <v>22</v>
      </c>
      <c r="B57" s="10" t="s">
        <v>36</v>
      </c>
      <c r="C57" s="11">
        <v>41</v>
      </c>
      <c r="D57" s="12">
        <v>7.5091575091575091</v>
      </c>
      <c r="E57" s="12">
        <v>7.5506445672191527</v>
      </c>
      <c r="F57" s="13">
        <v>7.5506445672191527</v>
      </c>
      <c r="G57" s="25">
        <f>(C57+C61)/(C62-C59)</f>
        <v>0.36231884057971014</v>
      </c>
      <c r="H57" s="26">
        <f>(C58+C60)/C62</f>
        <v>0.40515653775322286</v>
      </c>
      <c r="I57" t="s">
        <v>12</v>
      </c>
      <c r="J57">
        <v>29</v>
      </c>
      <c r="K57" s="59">
        <v>33</v>
      </c>
      <c r="L57">
        <v>41</v>
      </c>
    </row>
    <row r="58" spans="1:12">
      <c r="A58" s="14"/>
      <c r="B58" s="15" t="s">
        <v>1</v>
      </c>
      <c r="C58" s="16">
        <v>111</v>
      </c>
      <c r="D58" s="17">
        <v>20.329670329670328</v>
      </c>
      <c r="E58" s="17">
        <v>20.441988950276244</v>
      </c>
      <c r="F58" s="18">
        <v>27.992633517495396</v>
      </c>
      <c r="G58" s="3"/>
      <c r="I58" t="s">
        <v>13</v>
      </c>
      <c r="J58">
        <v>48</v>
      </c>
      <c r="K58" s="58">
        <v>40</v>
      </c>
      <c r="L58">
        <v>49</v>
      </c>
    </row>
    <row r="59" spans="1:12">
      <c r="A59" s="14"/>
      <c r="B59" s="15" t="s">
        <v>37</v>
      </c>
      <c r="C59" s="16">
        <v>198</v>
      </c>
      <c r="D59" s="17">
        <v>36.263736263736263</v>
      </c>
      <c r="E59" s="17">
        <v>36.464088397790057</v>
      </c>
      <c r="F59" s="18">
        <v>64.456721915285456</v>
      </c>
      <c r="G59" s="3"/>
      <c r="I59" t="s">
        <v>7</v>
      </c>
      <c r="J59">
        <v>25</v>
      </c>
      <c r="K59" s="58">
        <v>25</v>
      </c>
      <c r="L59">
        <v>34</v>
      </c>
    </row>
    <row r="60" spans="1:12">
      <c r="A60" s="14"/>
      <c r="B60" s="15" t="s">
        <v>38</v>
      </c>
      <c r="C60" s="16">
        <v>109</v>
      </c>
      <c r="D60" s="17">
        <v>19.963369963369964</v>
      </c>
      <c r="E60" s="17">
        <v>20.073664825046041</v>
      </c>
      <c r="F60" s="18">
        <v>84.530386740331494</v>
      </c>
      <c r="G60" s="3"/>
      <c r="I60" t="s">
        <v>11</v>
      </c>
      <c r="J60">
        <v>32</v>
      </c>
      <c r="K60" s="58">
        <v>24</v>
      </c>
      <c r="L60">
        <v>35</v>
      </c>
    </row>
    <row r="61" spans="1:12">
      <c r="A61" s="14"/>
      <c r="B61" s="15" t="s">
        <v>4</v>
      </c>
      <c r="C61" s="16">
        <v>84</v>
      </c>
      <c r="D61" s="17">
        <v>15.384615384615385</v>
      </c>
      <c r="E61" s="17">
        <v>15.469613259668508</v>
      </c>
      <c r="F61" s="18">
        <v>100</v>
      </c>
      <c r="G61" s="3"/>
      <c r="I61" t="s">
        <v>10</v>
      </c>
      <c r="J61">
        <v>24</v>
      </c>
      <c r="K61" s="59">
        <v>26</v>
      </c>
      <c r="L61">
        <v>31</v>
      </c>
    </row>
    <row r="62" spans="1:12">
      <c r="A62" s="14"/>
      <c r="B62" s="15" t="s">
        <v>27</v>
      </c>
      <c r="C62" s="16">
        <v>543</v>
      </c>
      <c r="D62" s="17">
        <v>99.450549450549445</v>
      </c>
      <c r="E62" s="17">
        <v>100</v>
      </c>
      <c r="F62" s="28"/>
      <c r="G62" s="3"/>
      <c r="I62" t="s">
        <v>9</v>
      </c>
      <c r="J62">
        <v>22</v>
      </c>
      <c r="K62" s="59">
        <v>22</v>
      </c>
      <c r="L62">
        <v>29</v>
      </c>
    </row>
    <row r="63" spans="1:12">
      <c r="A63" s="29" t="s">
        <v>40</v>
      </c>
      <c r="B63" s="15" t="s">
        <v>41</v>
      </c>
      <c r="C63" s="16">
        <v>3</v>
      </c>
      <c r="D63" s="17">
        <v>0.5494505494505495</v>
      </c>
      <c r="E63" s="30"/>
      <c r="F63" s="28"/>
      <c r="G63" s="3"/>
      <c r="I63" t="s">
        <v>5</v>
      </c>
      <c r="J63">
        <v>35</v>
      </c>
      <c r="K63" s="58">
        <v>22</v>
      </c>
      <c r="L63">
        <v>20</v>
      </c>
    </row>
    <row r="64" spans="1:12" ht="15.75" thickBot="1">
      <c r="A64" s="31" t="s">
        <v>27</v>
      </c>
      <c r="B64" s="32"/>
      <c r="C64" s="21">
        <v>546</v>
      </c>
      <c r="D64" s="22">
        <v>100</v>
      </c>
      <c r="E64" s="33"/>
      <c r="F64" s="23"/>
      <c r="G64" s="3"/>
      <c r="I64" t="s">
        <v>14</v>
      </c>
      <c r="J64">
        <v>19</v>
      </c>
      <c r="K64" s="59">
        <v>21</v>
      </c>
      <c r="L64">
        <v>21</v>
      </c>
    </row>
    <row r="65" spans="1:13">
      <c r="A65" s="3"/>
      <c r="B65" s="3"/>
      <c r="C65" s="3"/>
      <c r="D65" s="3"/>
      <c r="E65" s="3"/>
      <c r="F65" s="3"/>
      <c r="G65" s="3"/>
      <c r="J65" s="57" t="s">
        <v>102</v>
      </c>
    </row>
    <row r="66" spans="1:13" ht="15.75" thickBot="1">
      <c r="A66" s="1" t="s">
        <v>46</v>
      </c>
      <c r="B66" s="2"/>
      <c r="C66" s="2"/>
      <c r="D66" s="2"/>
      <c r="E66" s="2"/>
      <c r="F66" s="2"/>
      <c r="G66" s="3"/>
      <c r="J66" s="57" t="s">
        <v>0</v>
      </c>
      <c r="K66" s="57" t="s">
        <v>101</v>
      </c>
      <c r="L66" s="57" t="s">
        <v>2</v>
      </c>
    </row>
    <row r="67" spans="1:13" ht="25.5" thickBot="1">
      <c r="A67" s="4" t="s">
        <v>17</v>
      </c>
      <c r="B67" s="5"/>
      <c r="C67" s="6" t="s">
        <v>18</v>
      </c>
      <c r="D67" s="7" t="s">
        <v>19</v>
      </c>
      <c r="E67" s="7" t="s">
        <v>20</v>
      </c>
      <c r="F67" s="8" t="s">
        <v>21</v>
      </c>
      <c r="G67" s="3"/>
      <c r="I67" t="s">
        <v>6</v>
      </c>
      <c r="J67" s="61">
        <f>STDEV(J31:L31)</f>
        <v>2.0816659994661348</v>
      </c>
      <c r="K67" s="61">
        <f>STDEV(J43:L43)</f>
        <v>1.527525231652145</v>
      </c>
      <c r="L67" s="61">
        <f t="shared" ref="L67:L76" si="2">STDEV(J55:L55)</f>
        <v>4.7258156262525759</v>
      </c>
      <c r="M67" s="60"/>
    </row>
    <row r="68" spans="1:13">
      <c r="A68" s="27" t="s">
        <v>22</v>
      </c>
      <c r="B68" s="10" t="s">
        <v>36</v>
      </c>
      <c r="C68" s="11">
        <v>146</v>
      </c>
      <c r="D68" s="12">
        <v>26.739926739926741</v>
      </c>
      <c r="E68" s="12">
        <v>26.788990825688074</v>
      </c>
      <c r="F68" s="13">
        <v>26.788990825688074</v>
      </c>
      <c r="G68" s="25">
        <f>(C68+C72)/(C73-C70)</f>
        <v>0.43181818181818182</v>
      </c>
      <c r="H68" s="26">
        <f>(C69+C71)/C73</f>
        <v>0.41284403669724773</v>
      </c>
      <c r="I68" t="s">
        <v>8</v>
      </c>
      <c r="J68" s="61">
        <f t="shared" ref="J68:J76" si="3">STDEV(J32:L32)</f>
        <v>0.57735026918965859</v>
      </c>
      <c r="K68" s="61">
        <f t="shared" ref="K68:K76" si="4">STDEV(J44:L44)</f>
        <v>4.5092497528228606</v>
      </c>
      <c r="L68" s="61">
        <f t="shared" si="2"/>
        <v>0.57735026918975707</v>
      </c>
    </row>
    <row r="69" spans="1:13">
      <c r="A69" s="14"/>
      <c r="B69" s="15" t="s">
        <v>1</v>
      </c>
      <c r="C69" s="16">
        <v>177</v>
      </c>
      <c r="D69" s="17">
        <v>32.417582417582416</v>
      </c>
      <c r="E69" s="17">
        <v>32.477064220183486</v>
      </c>
      <c r="F69" s="18">
        <v>59.26605504587156</v>
      </c>
      <c r="G69" s="3"/>
      <c r="I69" t="s">
        <v>12</v>
      </c>
      <c r="J69" s="61">
        <f t="shared" si="3"/>
        <v>3.2145502536643242</v>
      </c>
      <c r="K69" s="61">
        <f t="shared" si="4"/>
        <v>9.2915732431775773</v>
      </c>
      <c r="L69" s="61">
        <f t="shared" si="2"/>
        <v>6.1101009266077808</v>
      </c>
    </row>
    <row r="70" spans="1:13">
      <c r="A70" s="14"/>
      <c r="B70" s="15" t="s">
        <v>37</v>
      </c>
      <c r="C70" s="16">
        <v>149</v>
      </c>
      <c r="D70" s="17">
        <v>27.289377289377288</v>
      </c>
      <c r="E70" s="17">
        <v>27.339449541284402</v>
      </c>
      <c r="F70" s="18">
        <v>86.605504587155963</v>
      </c>
      <c r="G70" s="3"/>
      <c r="I70" t="s">
        <v>13</v>
      </c>
      <c r="J70" s="61">
        <f t="shared" si="3"/>
        <v>3.2145502536643242</v>
      </c>
      <c r="K70" s="61">
        <f t="shared" si="4"/>
        <v>5.6862407030773001</v>
      </c>
      <c r="L70" s="61">
        <f t="shared" si="2"/>
        <v>4.9328828623162631</v>
      </c>
    </row>
    <row r="71" spans="1:13">
      <c r="A71" s="14"/>
      <c r="B71" s="15" t="s">
        <v>38</v>
      </c>
      <c r="C71" s="16">
        <v>48</v>
      </c>
      <c r="D71" s="17">
        <v>8.791208791208792</v>
      </c>
      <c r="E71" s="17">
        <v>8.8073394495412849</v>
      </c>
      <c r="F71" s="18">
        <v>95.412844036697251</v>
      </c>
      <c r="G71" s="3"/>
      <c r="I71" t="s">
        <v>7</v>
      </c>
      <c r="J71" s="61">
        <f t="shared" si="3"/>
        <v>3</v>
      </c>
      <c r="K71" s="61">
        <f t="shared" si="4"/>
        <v>1.7320508075688772</v>
      </c>
      <c r="L71" s="61">
        <f t="shared" si="2"/>
        <v>5.196152422706632</v>
      </c>
    </row>
    <row r="72" spans="1:13">
      <c r="A72" s="14"/>
      <c r="B72" s="15" t="s">
        <v>4</v>
      </c>
      <c r="C72" s="16">
        <v>25</v>
      </c>
      <c r="D72" s="17">
        <v>4.5787545787545785</v>
      </c>
      <c r="E72" s="17">
        <v>4.5871559633027523</v>
      </c>
      <c r="F72" s="18">
        <v>100</v>
      </c>
      <c r="G72" s="3"/>
      <c r="I72" t="s">
        <v>11</v>
      </c>
      <c r="J72" s="61">
        <f t="shared" si="3"/>
        <v>4.93288286231624</v>
      </c>
      <c r="K72" s="61">
        <f t="shared" si="4"/>
        <v>7.5718777944003746</v>
      </c>
      <c r="L72" s="61">
        <f t="shared" si="2"/>
        <v>5.6862407030773205</v>
      </c>
    </row>
    <row r="73" spans="1:13">
      <c r="A73" s="14"/>
      <c r="B73" s="15" t="s">
        <v>27</v>
      </c>
      <c r="C73" s="16">
        <v>545</v>
      </c>
      <c r="D73" s="17">
        <v>99.81684981684981</v>
      </c>
      <c r="E73" s="17">
        <v>100</v>
      </c>
      <c r="F73" s="28"/>
      <c r="G73" s="3"/>
      <c r="I73" t="s">
        <v>10</v>
      </c>
      <c r="J73" s="61">
        <f t="shared" si="3"/>
        <v>2.0816659994661144</v>
      </c>
      <c r="K73" s="61">
        <f t="shared" si="4"/>
        <v>4</v>
      </c>
      <c r="L73" s="61">
        <f t="shared" si="2"/>
        <v>3.6055512754639891</v>
      </c>
    </row>
    <row r="74" spans="1:13">
      <c r="A74" s="29" t="s">
        <v>40</v>
      </c>
      <c r="B74" s="15" t="s">
        <v>41</v>
      </c>
      <c r="C74" s="16">
        <v>1</v>
      </c>
      <c r="D74" s="17">
        <v>0.18315018315018314</v>
      </c>
      <c r="E74" s="30"/>
      <c r="F74" s="28"/>
      <c r="G74" s="3"/>
      <c r="I74" t="s">
        <v>9</v>
      </c>
      <c r="J74" s="61">
        <f t="shared" si="3"/>
        <v>3.0550504633039179</v>
      </c>
      <c r="K74" s="61">
        <f t="shared" si="4"/>
        <v>5.5075705472861154</v>
      </c>
      <c r="L74" s="61">
        <f t="shared" si="2"/>
        <v>4.041451884327385</v>
      </c>
    </row>
    <row r="75" spans="1:13" ht="15.75" thickBot="1">
      <c r="A75" s="31" t="s">
        <v>27</v>
      </c>
      <c r="B75" s="32"/>
      <c r="C75" s="21">
        <v>546</v>
      </c>
      <c r="D75" s="22">
        <v>100</v>
      </c>
      <c r="E75" s="33"/>
      <c r="F75" s="23"/>
      <c r="G75" s="3"/>
      <c r="I75" t="s">
        <v>5</v>
      </c>
      <c r="J75" s="61">
        <f t="shared" si="3"/>
        <v>6.8068592855540402</v>
      </c>
      <c r="K75" s="61">
        <f t="shared" si="4"/>
        <v>11.01514109457219</v>
      </c>
      <c r="L75" s="61">
        <f t="shared" si="2"/>
        <v>8.1445278152470806</v>
      </c>
    </row>
    <row r="76" spans="1:13">
      <c r="A76" s="3"/>
      <c r="B76" s="3"/>
      <c r="C76" s="3"/>
      <c r="D76" s="3"/>
      <c r="E76" s="3"/>
      <c r="F76" s="3"/>
      <c r="G76" s="3"/>
      <c r="I76" t="s">
        <v>14</v>
      </c>
      <c r="J76" s="61">
        <f t="shared" si="3"/>
        <v>5.1316014394468992</v>
      </c>
      <c r="K76" s="61">
        <f t="shared" si="4"/>
        <v>5.507570547286095</v>
      </c>
      <c r="L76" s="61">
        <f t="shared" si="2"/>
        <v>1.1547005383792679</v>
      </c>
    </row>
    <row r="77" spans="1:13" ht="15.75" thickBot="1">
      <c r="A77" s="1" t="s">
        <v>47</v>
      </c>
      <c r="B77" s="2"/>
      <c r="C77" s="2"/>
      <c r="D77" s="2"/>
      <c r="E77" s="2"/>
      <c r="F77" s="2"/>
      <c r="G77" s="3"/>
    </row>
    <row r="78" spans="1:13" ht="25.5" thickBot="1">
      <c r="A78" s="4" t="s">
        <v>17</v>
      </c>
      <c r="B78" s="5"/>
      <c r="C78" s="6" t="s">
        <v>18</v>
      </c>
      <c r="D78" s="7" t="s">
        <v>19</v>
      </c>
      <c r="E78" s="7" t="s">
        <v>20</v>
      </c>
      <c r="F78" s="8" t="s">
        <v>21</v>
      </c>
      <c r="G78" s="3"/>
    </row>
    <row r="79" spans="1:13">
      <c r="A79" s="27" t="s">
        <v>22</v>
      </c>
      <c r="B79" s="10" t="s">
        <v>36</v>
      </c>
      <c r="C79" s="11">
        <v>132</v>
      </c>
      <c r="D79" s="12">
        <v>24.175824175824175</v>
      </c>
      <c r="E79" s="12">
        <v>24.220183486238533</v>
      </c>
      <c r="F79" s="13">
        <v>24.220183486238533</v>
      </c>
      <c r="G79" s="25">
        <f>(C79+C83)/(C84-C81)</f>
        <v>0.38498789346246975</v>
      </c>
      <c r="H79" s="26">
        <f>(C80+C82)/C84</f>
        <v>0.46605504587155966</v>
      </c>
      <c r="J79" s="57" t="s">
        <v>103</v>
      </c>
    </row>
    <row r="80" spans="1:13">
      <c r="A80" s="14"/>
      <c r="B80" s="15" t="s">
        <v>1</v>
      </c>
      <c r="C80" s="16">
        <v>193</v>
      </c>
      <c r="D80" s="17">
        <v>35.34798534798535</v>
      </c>
      <c r="E80" s="17">
        <v>35.412844036697251</v>
      </c>
      <c r="F80" s="18">
        <v>59.633027522935777</v>
      </c>
      <c r="G80" s="3"/>
      <c r="J80" s="57">
        <v>2009</v>
      </c>
      <c r="K80" s="57">
        <v>2010</v>
      </c>
      <c r="L80" s="57">
        <v>2013</v>
      </c>
    </row>
    <row r="81" spans="1:12">
      <c r="A81" s="14"/>
      <c r="B81" s="15" t="s">
        <v>37</v>
      </c>
      <c r="C81" s="16">
        <v>132</v>
      </c>
      <c r="D81" s="17">
        <v>24.175824175824175</v>
      </c>
      <c r="E81" s="17">
        <v>24.220183486238533</v>
      </c>
      <c r="F81" s="18">
        <v>83.853211009174316</v>
      </c>
      <c r="G81" s="3"/>
      <c r="I81" t="s">
        <v>6</v>
      </c>
      <c r="J81">
        <v>4</v>
      </c>
      <c r="K81">
        <v>4</v>
      </c>
      <c r="L81">
        <v>5</v>
      </c>
    </row>
    <row r="82" spans="1:12">
      <c r="A82" s="14"/>
      <c r="B82" s="15" t="s">
        <v>38</v>
      </c>
      <c r="C82" s="16">
        <v>61</v>
      </c>
      <c r="D82" s="17">
        <v>11.172161172161172</v>
      </c>
      <c r="E82" s="17">
        <v>11.192660550458715</v>
      </c>
      <c r="F82" s="18">
        <v>95.045871559633028</v>
      </c>
      <c r="G82" s="3"/>
      <c r="I82" t="s">
        <v>8</v>
      </c>
      <c r="J82">
        <v>12</v>
      </c>
      <c r="K82">
        <v>8</v>
      </c>
      <c r="L82">
        <v>8</v>
      </c>
    </row>
    <row r="83" spans="1:12">
      <c r="A83" s="14"/>
      <c r="B83" s="15" t="s">
        <v>4</v>
      </c>
      <c r="C83" s="16">
        <v>27</v>
      </c>
      <c r="D83" s="17">
        <v>4.9450549450549453</v>
      </c>
      <c r="E83" s="17">
        <v>4.9541284403669721</v>
      </c>
      <c r="F83" s="18">
        <v>100</v>
      </c>
      <c r="G83" s="3"/>
      <c r="I83" t="s">
        <v>12</v>
      </c>
      <c r="J83">
        <v>14</v>
      </c>
      <c r="K83">
        <v>11</v>
      </c>
      <c r="L83">
        <v>5</v>
      </c>
    </row>
    <row r="84" spans="1:12">
      <c r="A84" s="14"/>
      <c r="B84" s="15" t="s">
        <v>27</v>
      </c>
      <c r="C84" s="16">
        <v>545</v>
      </c>
      <c r="D84" s="17">
        <v>99.81684981684981</v>
      </c>
      <c r="E84" s="17">
        <v>100</v>
      </c>
      <c r="F84" s="28"/>
      <c r="G84" s="3"/>
      <c r="I84" t="s">
        <v>13</v>
      </c>
      <c r="J84">
        <v>7</v>
      </c>
      <c r="K84">
        <v>5</v>
      </c>
      <c r="L84">
        <v>6</v>
      </c>
    </row>
    <row r="85" spans="1:12">
      <c r="A85" s="29" t="s">
        <v>40</v>
      </c>
      <c r="B85" s="15" t="s">
        <v>41</v>
      </c>
      <c r="C85" s="16">
        <v>1</v>
      </c>
      <c r="D85" s="17">
        <v>0.18315018315018314</v>
      </c>
      <c r="E85" s="30"/>
      <c r="F85" s="28"/>
      <c r="G85" s="3"/>
      <c r="I85" t="s">
        <v>7</v>
      </c>
      <c r="J85">
        <v>15</v>
      </c>
      <c r="K85">
        <v>12</v>
      </c>
      <c r="L85">
        <v>11</v>
      </c>
    </row>
    <row r="86" spans="1:12" ht="15.75" thickBot="1">
      <c r="A86" s="31" t="s">
        <v>27</v>
      </c>
      <c r="B86" s="32"/>
      <c r="C86" s="21">
        <v>546</v>
      </c>
      <c r="D86" s="22">
        <v>100</v>
      </c>
      <c r="E86" s="33"/>
      <c r="F86" s="23"/>
      <c r="G86" s="3"/>
      <c r="I86" t="s">
        <v>11</v>
      </c>
      <c r="J86">
        <v>12</v>
      </c>
      <c r="K86">
        <v>6</v>
      </c>
      <c r="L86">
        <v>5</v>
      </c>
    </row>
    <row r="87" spans="1:12">
      <c r="A87" s="3"/>
      <c r="B87" s="3"/>
      <c r="C87" s="3"/>
      <c r="D87" s="3"/>
      <c r="E87" s="3"/>
      <c r="F87" s="3"/>
      <c r="G87" s="3"/>
      <c r="I87" t="s">
        <v>10</v>
      </c>
      <c r="J87">
        <v>17</v>
      </c>
      <c r="K87">
        <v>16</v>
      </c>
      <c r="L87">
        <v>16</v>
      </c>
    </row>
    <row r="88" spans="1:12" ht="15.75" thickBot="1">
      <c r="A88" s="1" t="s">
        <v>48</v>
      </c>
      <c r="B88" s="2"/>
      <c r="C88" s="2"/>
      <c r="D88" s="2"/>
      <c r="E88" s="2"/>
      <c r="F88" s="2"/>
      <c r="G88" s="3"/>
      <c r="I88" t="s">
        <v>9</v>
      </c>
      <c r="J88">
        <v>12</v>
      </c>
      <c r="K88">
        <v>9</v>
      </c>
      <c r="L88">
        <v>7</v>
      </c>
    </row>
    <row r="89" spans="1:12" ht="25.5" thickBot="1">
      <c r="A89" s="4" t="s">
        <v>17</v>
      </c>
      <c r="B89" s="5"/>
      <c r="C89" s="6" t="s">
        <v>18</v>
      </c>
      <c r="D89" s="7" t="s">
        <v>19</v>
      </c>
      <c r="E89" s="7" t="s">
        <v>20</v>
      </c>
      <c r="F89" s="8" t="s">
        <v>21</v>
      </c>
      <c r="G89" s="3"/>
      <c r="I89" t="s">
        <v>5</v>
      </c>
      <c r="J89">
        <v>6</v>
      </c>
      <c r="K89">
        <v>3</v>
      </c>
      <c r="L89">
        <v>6</v>
      </c>
    </row>
    <row r="90" spans="1:12">
      <c r="A90" s="27" t="s">
        <v>22</v>
      </c>
      <c r="B90" s="10" t="s">
        <v>36</v>
      </c>
      <c r="C90" s="11">
        <v>226</v>
      </c>
      <c r="D90" s="12">
        <v>41.391941391941394</v>
      </c>
      <c r="E90" s="12">
        <v>41.467889908256879</v>
      </c>
      <c r="F90" s="13">
        <v>41.467889908256879</v>
      </c>
      <c r="G90" s="25">
        <f>(C90+C94)/(C95-C92)</f>
        <v>0.58181818181818179</v>
      </c>
      <c r="H90" s="26">
        <f>(C91+C93)/C95</f>
        <v>0.33761467889908259</v>
      </c>
      <c r="I90" t="s">
        <v>14</v>
      </c>
      <c r="J90">
        <v>7</v>
      </c>
      <c r="K90">
        <v>7</v>
      </c>
      <c r="L90">
        <v>8</v>
      </c>
    </row>
    <row r="91" spans="1:12">
      <c r="A91" s="14"/>
      <c r="B91" s="15" t="s">
        <v>1</v>
      </c>
      <c r="C91" s="16">
        <v>143</v>
      </c>
      <c r="D91" s="17">
        <v>26.19047619047619</v>
      </c>
      <c r="E91" s="17">
        <v>26.238532110091743</v>
      </c>
      <c r="F91" s="18">
        <v>67.706422018348619</v>
      </c>
      <c r="G91" s="3"/>
    </row>
    <row r="92" spans="1:12">
      <c r="A92" s="14"/>
      <c r="B92" s="15" t="s">
        <v>37</v>
      </c>
      <c r="C92" s="16">
        <v>105</v>
      </c>
      <c r="D92" s="17">
        <v>19.23076923076923</v>
      </c>
      <c r="E92" s="17">
        <v>19.26605504587156</v>
      </c>
      <c r="F92" s="18">
        <v>86.972477064220186</v>
      </c>
      <c r="G92" s="3"/>
    </row>
    <row r="93" spans="1:12">
      <c r="A93" s="14"/>
      <c r="B93" s="15" t="s">
        <v>38</v>
      </c>
      <c r="C93" s="16">
        <v>41</v>
      </c>
      <c r="D93" s="17">
        <v>7.5091575091575091</v>
      </c>
      <c r="E93" s="17">
        <v>7.522935779816514</v>
      </c>
      <c r="F93" s="18">
        <v>94.495412844036693</v>
      </c>
      <c r="G93" s="3"/>
    </row>
    <row r="94" spans="1:12">
      <c r="A94" s="14"/>
      <c r="B94" s="15" t="s">
        <v>4</v>
      </c>
      <c r="C94" s="16">
        <v>30</v>
      </c>
      <c r="D94" s="17">
        <v>5.4945054945054945</v>
      </c>
      <c r="E94" s="17">
        <v>5.5045871559633026</v>
      </c>
      <c r="F94" s="18">
        <v>100</v>
      </c>
      <c r="G94" s="3"/>
    </row>
    <row r="95" spans="1:12">
      <c r="A95" s="14"/>
      <c r="B95" s="15" t="s">
        <v>27</v>
      </c>
      <c r="C95" s="16">
        <v>545</v>
      </c>
      <c r="D95" s="17">
        <v>99.81684981684981</v>
      </c>
      <c r="E95" s="17">
        <v>100</v>
      </c>
      <c r="F95" s="28"/>
      <c r="G95" s="3"/>
    </row>
    <row r="96" spans="1:12">
      <c r="A96" s="29" t="s">
        <v>40</v>
      </c>
      <c r="B96" s="15" t="s">
        <v>41</v>
      </c>
      <c r="C96" s="16">
        <v>1</v>
      </c>
      <c r="D96" s="17">
        <v>0.18315018315018314</v>
      </c>
      <c r="E96" s="30"/>
      <c r="F96" s="28"/>
      <c r="G96" s="3"/>
    </row>
    <row r="97" spans="1:8" ht="15.75" thickBot="1">
      <c r="A97" s="31" t="s">
        <v>27</v>
      </c>
      <c r="B97" s="32"/>
      <c r="C97" s="21">
        <v>546</v>
      </c>
      <c r="D97" s="22">
        <v>100</v>
      </c>
      <c r="E97" s="33"/>
      <c r="F97" s="23"/>
      <c r="G97" s="3"/>
    </row>
    <row r="98" spans="1:8">
      <c r="A98" s="3"/>
      <c r="B98" s="3"/>
      <c r="C98" s="3"/>
      <c r="D98" s="3"/>
      <c r="E98" s="3"/>
      <c r="F98" s="3"/>
      <c r="G98" s="3"/>
    </row>
    <row r="99" spans="1:8" ht="15.75" thickBot="1">
      <c r="A99" s="1" t="s">
        <v>49</v>
      </c>
      <c r="B99" s="2"/>
      <c r="C99" s="2"/>
      <c r="D99" s="2"/>
      <c r="E99" s="2"/>
      <c r="F99" s="2"/>
      <c r="G99" s="3"/>
    </row>
    <row r="100" spans="1:8" ht="25.5" thickBot="1">
      <c r="A100" s="4" t="s">
        <v>17</v>
      </c>
      <c r="B100" s="5"/>
      <c r="C100" s="6" t="s">
        <v>18</v>
      </c>
      <c r="D100" s="7" t="s">
        <v>19</v>
      </c>
      <c r="E100" s="7" t="s">
        <v>20</v>
      </c>
      <c r="F100" s="8" t="s">
        <v>21</v>
      </c>
      <c r="G100" s="3"/>
    </row>
    <row r="101" spans="1:8" ht="15.75" thickBot="1">
      <c r="A101" s="9" t="s">
        <v>22</v>
      </c>
      <c r="B101" s="10" t="s">
        <v>36</v>
      </c>
      <c r="C101" s="11">
        <v>58</v>
      </c>
      <c r="D101" s="12">
        <v>10.622710622710622</v>
      </c>
      <c r="E101" s="12">
        <v>10.622710622710622</v>
      </c>
      <c r="F101" s="13">
        <v>10.622710622710622</v>
      </c>
      <c r="G101" s="25">
        <f>(C101+C105)/(C106-C103)</f>
        <v>0.33876221498371334</v>
      </c>
      <c r="H101" s="26">
        <f>(C102+C104)/C106</f>
        <v>0.37179487179487181</v>
      </c>
    </row>
    <row r="102" spans="1:8">
      <c r="A102" s="14"/>
      <c r="B102" s="15" t="s">
        <v>1</v>
      </c>
      <c r="C102" s="16">
        <v>120</v>
      </c>
      <c r="D102" s="17">
        <v>21.978021978021978</v>
      </c>
      <c r="E102" s="17">
        <v>21.978021978021978</v>
      </c>
      <c r="F102" s="18">
        <v>32.600732600732599</v>
      </c>
      <c r="G102" s="3"/>
    </row>
    <row r="103" spans="1:8">
      <c r="A103" s="14"/>
      <c r="B103" s="15" t="s">
        <v>37</v>
      </c>
      <c r="C103" s="16">
        <v>239</v>
      </c>
      <c r="D103" s="17">
        <v>43.772893772893774</v>
      </c>
      <c r="E103" s="17">
        <v>43.772893772893774</v>
      </c>
      <c r="F103" s="18">
        <v>76.373626373626379</v>
      </c>
      <c r="G103" s="3"/>
    </row>
    <row r="104" spans="1:8">
      <c r="A104" s="14"/>
      <c r="B104" s="15" t="s">
        <v>38</v>
      </c>
      <c r="C104" s="16">
        <v>83</v>
      </c>
      <c r="D104" s="17">
        <v>15.201465201465201</v>
      </c>
      <c r="E104" s="17">
        <v>15.201465201465201</v>
      </c>
      <c r="F104" s="18">
        <v>91.575091575091577</v>
      </c>
      <c r="G104" s="3"/>
    </row>
    <row r="105" spans="1:8">
      <c r="A105" s="14"/>
      <c r="B105" s="15" t="s">
        <v>4</v>
      </c>
      <c r="C105" s="16">
        <v>46</v>
      </c>
      <c r="D105" s="17">
        <v>8.4249084249084252</v>
      </c>
      <c r="E105" s="17">
        <v>8.4249084249084252</v>
      </c>
      <c r="F105" s="18">
        <v>100</v>
      </c>
      <c r="G105" s="3"/>
    </row>
    <row r="106" spans="1:8" ht="15.75" thickBot="1">
      <c r="A106" s="19"/>
      <c r="B106" s="20" t="s">
        <v>27</v>
      </c>
      <c r="C106" s="21">
        <v>546</v>
      </c>
      <c r="D106" s="22">
        <v>100</v>
      </c>
      <c r="E106" s="22">
        <v>100</v>
      </c>
      <c r="F106" s="23"/>
      <c r="G106" s="3"/>
    </row>
    <row r="107" spans="1:8">
      <c r="A107" s="3"/>
      <c r="B107" s="3"/>
      <c r="C107" s="3"/>
      <c r="D107" s="3"/>
      <c r="E107" s="3"/>
      <c r="F107" s="3"/>
      <c r="G107" s="3"/>
    </row>
    <row r="108" spans="1:8" ht="15.75" thickBot="1">
      <c r="A108" s="1" t="s">
        <v>50</v>
      </c>
      <c r="B108" s="2"/>
      <c r="C108" s="2"/>
      <c r="D108" s="2"/>
      <c r="E108" s="2"/>
      <c r="F108" s="2"/>
      <c r="G108" s="3"/>
    </row>
    <row r="109" spans="1:8" ht="25.5" thickBot="1">
      <c r="A109" s="4" t="s">
        <v>17</v>
      </c>
      <c r="B109" s="5"/>
      <c r="C109" s="6" t="s">
        <v>18</v>
      </c>
      <c r="D109" s="7" t="s">
        <v>19</v>
      </c>
      <c r="E109" s="7" t="s">
        <v>20</v>
      </c>
      <c r="F109" s="8" t="s">
        <v>21</v>
      </c>
      <c r="G109" s="3"/>
    </row>
    <row r="110" spans="1:8" ht="15.75" thickBot="1">
      <c r="A110" s="9" t="s">
        <v>22</v>
      </c>
      <c r="B110" s="10" t="s">
        <v>36</v>
      </c>
      <c r="C110" s="11">
        <v>124</v>
      </c>
      <c r="D110" s="12">
        <v>22.710622710622712</v>
      </c>
      <c r="E110" s="12">
        <v>22.710622710622712</v>
      </c>
      <c r="F110" s="13">
        <v>22.710622710622712</v>
      </c>
      <c r="G110" s="3"/>
    </row>
    <row r="111" spans="1:8">
      <c r="A111" s="14"/>
      <c r="B111" s="15" t="s">
        <v>1</v>
      </c>
      <c r="C111" s="16">
        <v>145</v>
      </c>
      <c r="D111" s="17">
        <v>26.556776556776558</v>
      </c>
      <c r="E111" s="17">
        <v>26.556776556776558</v>
      </c>
      <c r="F111" s="18">
        <v>49.26739926739927</v>
      </c>
      <c r="G111" s="3"/>
    </row>
    <row r="112" spans="1:8">
      <c r="A112" s="14"/>
      <c r="B112" s="15" t="s">
        <v>38</v>
      </c>
      <c r="C112" s="16">
        <v>190</v>
      </c>
      <c r="D112" s="17">
        <v>34.798534798534796</v>
      </c>
      <c r="E112" s="17">
        <v>34.798534798534796</v>
      </c>
      <c r="F112" s="18">
        <v>84.065934065934073</v>
      </c>
      <c r="G112" s="3"/>
    </row>
    <row r="113" spans="1:7">
      <c r="A113" s="14"/>
      <c r="B113" s="15" t="s">
        <v>4</v>
      </c>
      <c r="C113" s="16">
        <v>87</v>
      </c>
      <c r="D113" s="17">
        <v>15.934065934065934</v>
      </c>
      <c r="E113" s="17">
        <v>15.934065934065934</v>
      </c>
      <c r="F113" s="18">
        <v>100</v>
      </c>
      <c r="G113" s="3"/>
    </row>
    <row r="114" spans="1:7" ht="15.75" thickBot="1">
      <c r="A114" s="19"/>
      <c r="B114" s="20" t="s">
        <v>27</v>
      </c>
      <c r="C114" s="21">
        <v>546</v>
      </c>
      <c r="D114" s="22">
        <v>100</v>
      </c>
      <c r="E114" s="22">
        <v>100</v>
      </c>
      <c r="F114" s="2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 ht="15.75" thickBot="1">
      <c r="A116" s="1" t="s">
        <v>51</v>
      </c>
      <c r="B116" s="2"/>
      <c r="C116" s="2"/>
      <c r="D116" s="2"/>
      <c r="E116" s="2"/>
      <c r="F116" s="2"/>
      <c r="G116" s="3"/>
    </row>
    <row r="117" spans="1:7" ht="25.5" thickBot="1">
      <c r="A117" s="4" t="s">
        <v>17</v>
      </c>
      <c r="B117" s="5"/>
      <c r="C117" s="6" t="s">
        <v>18</v>
      </c>
      <c r="D117" s="7" t="s">
        <v>19</v>
      </c>
      <c r="E117" s="7" t="s">
        <v>20</v>
      </c>
      <c r="F117" s="8" t="s">
        <v>21</v>
      </c>
      <c r="G117" s="3"/>
    </row>
    <row r="118" spans="1:7">
      <c r="A118" s="27" t="s">
        <v>22</v>
      </c>
      <c r="B118" s="10" t="s">
        <v>36</v>
      </c>
      <c r="C118" s="11">
        <v>106</v>
      </c>
      <c r="D118" s="12">
        <v>19.413919413919412</v>
      </c>
      <c r="E118" s="12">
        <v>19.521178637200737</v>
      </c>
      <c r="F118" s="13">
        <v>19.521178637200737</v>
      </c>
      <c r="G118" s="3"/>
    </row>
    <row r="119" spans="1:7">
      <c r="A119" s="14"/>
      <c r="B119" s="15" t="s">
        <v>1</v>
      </c>
      <c r="C119" s="16">
        <v>228</v>
      </c>
      <c r="D119" s="17">
        <v>41.758241758241759</v>
      </c>
      <c r="E119" s="17">
        <v>41.988950276243095</v>
      </c>
      <c r="F119" s="18">
        <v>61.510128913443829</v>
      </c>
      <c r="G119" s="3"/>
    </row>
    <row r="120" spans="1:7">
      <c r="A120" s="14"/>
      <c r="B120" s="15" t="s">
        <v>38</v>
      </c>
      <c r="C120" s="16">
        <v>183</v>
      </c>
      <c r="D120" s="17">
        <v>33.516483516483518</v>
      </c>
      <c r="E120" s="17">
        <v>33.701657458563538</v>
      </c>
      <c r="F120" s="18">
        <v>95.211786372007367</v>
      </c>
      <c r="G120" s="3"/>
    </row>
    <row r="121" spans="1:7">
      <c r="A121" s="14"/>
      <c r="B121" s="15" t="s">
        <v>4</v>
      </c>
      <c r="C121" s="16">
        <v>26</v>
      </c>
      <c r="D121" s="17">
        <v>4.7619047619047619</v>
      </c>
      <c r="E121" s="17">
        <v>4.7882136279926337</v>
      </c>
      <c r="F121" s="18">
        <v>100</v>
      </c>
      <c r="G121" s="3"/>
    </row>
    <row r="122" spans="1:7">
      <c r="A122" s="14"/>
      <c r="B122" s="15" t="s">
        <v>27</v>
      </c>
      <c r="C122" s="16">
        <v>543</v>
      </c>
      <c r="D122" s="17">
        <v>99.450549450549445</v>
      </c>
      <c r="E122" s="17">
        <v>100</v>
      </c>
      <c r="F122" s="28"/>
      <c r="G122" s="3"/>
    </row>
    <row r="123" spans="1:7">
      <c r="A123" s="29" t="s">
        <v>40</v>
      </c>
      <c r="B123" s="15" t="s">
        <v>41</v>
      </c>
      <c r="C123" s="16">
        <v>3</v>
      </c>
      <c r="D123" s="17">
        <v>0.5494505494505495</v>
      </c>
      <c r="E123" s="30"/>
      <c r="F123" s="28"/>
      <c r="G123" s="3"/>
    </row>
    <row r="124" spans="1:7" ht="15.75" thickBot="1">
      <c r="A124" s="31" t="s">
        <v>27</v>
      </c>
      <c r="B124" s="32"/>
      <c r="C124" s="21">
        <v>546</v>
      </c>
      <c r="D124" s="22">
        <v>100</v>
      </c>
      <c r="E124" s="33"/>
      <c r="F124" s="2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 ht="15.75" thickBot="1">
      <c r="A126" s="1" t="s">
        <v>52</v>
      </c>
      <c r="B126" s="2"/>
      <c r="C126" s="2"/>
      <c r="D126" s="2"/>
      <c r="E126" s="2"/>
      <c r="F126" s="2"/>
      <c r="G126" s="3"/>
    </row>
    <row r="127" spans="1:7" ht="25.5" thickBot="1">
      <c r="A127" s="4" t="s">
        <v>17</v>
      </c>
      <c r="B127" s="5"/>
      <c r="C127" s="6" t="s">
        <v>18</v>
      </c>
      <c r="D127" s="7" t="s">
        <v>19</v>
      </c>
      <c r="E127" s="7" t="s">
        <v>20</v>
      </c>
      <c r="F127" s="8" t="s">
        <v>21</v>
      </c>
      <c r="G127" s="3"/>
    </row>
    <row r="128" spans="1:7">
      <c r="A128" s="27" t="s">
        <v>22</v>
      </c>
      <c r="B128" s="10" t="s">
        <v>36</v>
      </c>
      <c r="C128" s="11">
        <v>163</v>
      </c>
      <c r="D128" s="12">
        <v>29.853479853479854</v>
      </c>
      <c r="E128" s="12">
        <v>30.018416206261509</v>
      </c>
      <c r="F128" s="13">
        <v>30.018416206261509</v>
      </c>
      <c r="G128" s="3"/>
    </row>
    <row r="129" spans="1:7">
      <c r="A129" s="14"/>
      <c r="B129" s="15" t="s">
        <v>1</v>
      </c>
      <c r="C129" s="16">
        <v>216</v>
      </c>
      <c r="D129" s="17">
        <v>39.560439560439562</v>
      </c>
      <c r="E129" s="17">
        <v>39.77900552486188</v>
      </c>
      <c r="F129" s="18">
        <v>69.797421731123393</v>
      </c>
      <c r="G129" s="3"/>
    </row>
    <row r="130" spans="1:7">
      <c r="A130" s="14"/>
      <c r="B130" s="15" t="s">
        <v>38</v>
      </c>
      <c r="C130" s="16">
        <v>130</v>
      </c>
      <c r="D130" s="17">
        <v>23.80952380952381</v>
      </c>
      <c r="E130" s="17">
        <v>23.941068139963168</v>
      </c>
      <c r="F130" s="18">
        <v>93.738489871086557</v>
      </c>
      <c r="G130" s="3"/>
    </row>
    <row r="131" spans="1:7">
      <c r="A131" s="14"/>
      <c r="B131" s="15" t="s">
        <v>4</v>
      </c>
      <c r="C131" s="16">
        <v>34</v>
      </c>
      <c r="D131" s="17">
        <v>6.2271062271062272</v>
      </c>
      <c r="E131" s="17">
        <v>6.2615101289134438</v>
      </c>
      <c r="F131" s="18">
        <v>100</v>
      </c>
      <c r="G131" s="3"/>
    </row>
    <row r="132" spans="1:7">
      <c r="A132" s="14"/>
      <c r="B132" s="15" t="s">
        <v>27</v>
      </c>
      <c r="C132" s="16">
        <v>543</v>
      </c>
      <c r="D132" s="17">
        <v>99.450549450549445</v>
      </c>
      <c r="E132" s="17">
        <v>100</v>
      </c>
      <c r="F132" s="28"/>
      <c r="G132" s="3"/>
    </row>
    <row r="133" spans="1:7">
      <c r="A133" s="29" t="s">
        <v>40</v>
      </c>
      <c r="B133" s="15" t="s">
        <v>41</v>
      </c>
      <c r="C133" s="16">
        <v>3</v>
      </c>
      <c r="D133" s="17">
        <v>0.5494505494505495</v>
      </c>
      <c r="E133" s="30"/>
      <c r="F133" s="28"/>
      <c r="G133" s="3"/>
    </row>
    <row r="134" spans="1:7" ht="15.75" thickBot="1">
      <c r="A134" s="31" t="s">
        <v>27</v>
      </c>
      <c r="B134" s="32"/>
      <c r="C134" s="21">
        <v>546</v>
      </c>
      <c r="D134" s="22">
        <v>100</v>
      </c>
      <c r="E134" s="33"/>
      <c r="F134" s="2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 ht="15.75" thickBot="1">
      <c r="A136" s="1" t="s">
        <v>53</v>
      </c>
      <c r="B136" s="2"/>
      <c r="C136" s="2"/>
      <c r="D136" s="2"/>
      <c r="E136" s="2"/>
      <c r="F136" s="2"/>
      <c r="G136" s="3"/>
    </row>
    <row r="137" spans="1:7" ht="25.5" thickBot="1">
      <c r="A137" s="4" t="s">
        <v>17</v>
      </c>
      <c r="B137" s="5"/>
      <c r="C137" s="6" t="s">
        <v>18</v>
      </c>
      <c r="D137" s="7" t="s">
        <v>19</v>
      </c>
      <c r="E137" s="7" t="s">
        <v>20</v>
      </c>
      <c r="F137" s="8" t="s">
        <v>21</v>
      </c>
      <c r="G137" s="3"/>
    </row>
    <row r="138" spans="1:7">
      <c r="A138" s="27" t="s">
        <v>22</v>
      </c>
      <c r="B138" s="10" t="s">
        <v>36</v>
      </c>
      <c r="C138" s="11">
        <v>281</v>
      </c>
      <c r="D138" s="12">
        <v>51.465201465201467</v>
      </c>
      <c r="E138" s="12">
        <v>51.559633027522935</v>
      </c>
      <c r="F138" s="13">
        <v>51.559633027522935</v>
      </c>
      <c r="G138" s="3"/>
    </row>
    <row r="139" spans="1:7">
      <c r="A139" s="14"/>
      <c r="B139" s="15" t="s">
        <v>1</v>
      </c>
      <c r="C139" s="16">
        <v>147</v>
      </c>
      <c r="D139" s="17">
        <v>26.923076923076923</v>
      </c>
      <c r="E139" s="17">
        <v>26.972477064220183</v>
      </c>
      <c r="F139" s="18">
        <v>78.532110091743121</v>
      </c>
      <c r="G139" s="3"/>
    </row>
    <row r="140" spans="1:7">
      <c r="A140" s="14"/>
      <c r="B140" s="15" t="s">
        <v>38</v>
      </c>
      <c r="C140" s="16">
        <v>69</v>
      </c>
      <c r="D140" s="17">
        <v>12.637362637362637</v>
      </c>
      <c r="E140" s="17">
        <v>12.660550458715596</v>
      </c>
      <c r="F140" s="18">
        <v>91.192660550458712</v>
      </c>
      <c r="G140" s="3"/>
    </row>
    <row r="141" spans="1:7">
      <c r="A141" s="14"/>
      <c r="B141" s="15" t="s">
        <v>4</v>
      </c>
      <c r="C141" s="16">
        <v>48</v>
      </c>
      <c r="D141" s="17">
        <v>8.791208791208792</v>
      </c>
      <c r="E141" s="17">
        <v>8.8073394495412849</v>
      </c>
      <c r="F141" s="18">
        <v>100</v>
      </c>
      <c r="G141" s="3"/>
    </row>
    <row r="142" spans="1:7">
      <c r="A142" s="14"/>
      <c r="B142" s="15" t="s">
        <v>27</v>
      </c>
      <c r="C142" s="16">
        <v>545</v>
      </c>
      <c r="D142" s="17">
        <v>99.81684981684981</v>
      </c>
      <c r="E142" s="17">
        <v>100</v>
      </c>
      <c r="F142" s="28"/>
      <c r="G142" s="3"/>
    </row>
    <row r="143" spans="1:7">
      <c r="A143" s="29" t="s">
        <v>40</v>
      </c>
      <c r="B143" s="15" t="s">
        <v>41</v>
      </c>
      <c r="C143" s="16">
        <v>1</v>
      </c>
      <c r="D143" s="17">
        <v>0.18315018315018314</v>
      </c>
      <c r="E143" s="30"/>
      <c r="F143" s="28"/>
      <c r="G143" s="3"/>
    </row>
    <row r="144" spans="1:7" ht="15.75" thickBot="1">
      <c r="A144" s="31" t="s">
        <v>27</v>
      </c>
      <c r="B144" s="32"/>
      <c r="C144" s="21">
        <v>546</v>
      </c>
      <c r="D144" s="22">
        <v>100</v>
      </c>
      <c r="E144" s="33"/>
      <c r="F144" s="2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 ht="15.75" thickBot="1">
      <c r="A146" s="1" t="s">
        <v>54</v>
      </c>
      <c r="B146" s="2"/>
      <c r="C146" s="2"/>
      <c r="D146" s="2"/>
      <c r="E146" s="2"/>
      <c r="F146" s="2"/>
      <c r="G146" s="3"/>
    </row>
    <row r="147" spans="1:7" ht="25.5" thickBot="1">
      <c r="A147" s="4" t="s">
        <v>17</v>
      </c>
      <c r="B147" s="5"/>
      <c r="C147" s="6" t="s">
        <v>18</v>
      </c>
      <c r="D147" s="7" t="s">
        <v>19</v>
      </c>
      <c r="E147" s="7" t="s">
        <v>20</v>
      </c>
      <c r="F147" s="8" t="s">
        <v>21</v>
      </c>
      <c r="G147" s="3"/>
    </row>
    <row r="148" spans="1:7" ht="48">
      <c r="A148" s="27" t="s">
        <v>22</v>
      </c>
      <c r="B148" s="10" t="s">
        <v>55</v>
      </c>
      <c r="C148" s="11">
        <v>512</v>
      </c>
      <c r="D148" s="12">
        <v>93.772893772893767</v>
      </c>
      <c r="E148" s="12">
        <v>94.117647058823536</v>
      </c>
      <c r="F148" s="13">
        <v>94.117647058823536</v>
      </c>
      <c r="G148" s="3"/>
    </row>
    <row r="149" spans="1:7" ht="48">
      <c r="A149" s="14"/>
      <c r="B149" s="15" t="s">
        <v>56</v>
      </c>
      <c r="C149" s="16">
        <v>10</v>
      </c>
      <c r="D149" s="17">
        <v>1.8315018315018314</v>
      </c>
      <c r="E149" s="17">
        <v>1.838235294117647</v>
      </c>
      <c r="F149" s="18">
        <v>95.955882352941174</v>
      </c>
      <c r="G149" s="3"/>
    </row>
    <row r="150" spans="1:7" ht="36">
      <c r="A150" s="14"/>
      <c r="B150" s="15" t="s">
        <v>57</v>
      </c>
      <c r="C150" s="16">
        <v>7</v>
      </c>
      <c r="D150" s="17">
        <v>1.2820512820512822</v>
      </c>
      <c r="E150" s="17">
        <v>1.286764705882353</v>
      </c>
      <c r="F150" s="18">
        <v>97.242647058823536</v>
      </c>
      <c r="G150" s="3"/>
    </row>
    <row r="151" spans="1:7" ht="36">
      <c r="A151" s="14"/>
      <c r="B151" s="15" t="s">
        <v>58</v>
      </c>
      <c r="C151" s="16">
        <v>1</v>
      </c>
      <c r="D151" s="17">
        <v>0.18315018315018314</v>
      </c>
      <c r="E151" s="17">
        <v>0.18382352941176472</v>
      </c>
      <c r="F151" s="18">
        <v>97.42647058823529</v>
      </c>
      <c r="G151" s="3"/>
    </row>
    <row r="152" spans="1:7" ht="36">
      <c r="A152" s="14"/>
      <c r="B152" s="15" t="s">
        <v>59</v>
      </c>
      <c r="C152" s="16">
        <v>2</v>
      </c>
      <c r="D152" s="17">
        <v>0.36630036630036628</v>
      </c>
      <c r="E152" s="17">
        <v>0.36764705882352944</v>
      </c>
      <c r="F152" s="18">
        <v>97.794117647058826</v>
      </c>
      <c r="G152" s="3"/>
    </row>
    <row r="153" spans="1:7" ht="48">
      <c r="A153" s="14"/>
      <c r="B153" s="15" t="s">
        <v>60</v>
      </c>
      <c r="C153" s="16">
        <v>5</v>
      </c>
      <c r="D153" s="17">
        <v>0.91575091575091572</v>
      </c>
      <c r="E153" s="17">
        <v>0.91911764705882348</v>
      </c>
      <c r="F153" s="18">
        <v>98.713235294117652</v>
      </c>
      <c r="G153" s="3"/>
    </row>
    <row r="154" spans="1:7" ht="24">
      <c r="A154" s="14"/>
      <c r="B154" s="15" t="s">
        <v>61</v>
      </c>
      <c r="C154" s="16">
        <v>7</v>
      </c>
      <c r="D154" s="17">
        <v>1.2820512820512822</v>
      </c>
      <c r="E154" s="17">
        <v>1.286764705882353</v>
      </c>
      <c r="F154" s="18">
        <v>100</v>
      </c>
      <c r="G154" s="3"/>
    </row>
    <row r="155" spans="1:7">
      <c r="A155" s="14"/>
      <c r="B155" s="15" t="s">
        <v>27</v>
      </c>
      <c r="C155" s="16">
        <v>544</v>
      </c>
      <c r="D155" s="17">
        <v>99.633699633699635</v>
      </c>
      <c r="E155" s="17">
        <v>100</v>
      </c>
      <c r="F155" s="28"/>
      <c r="G155" s="3"/>
    </row>
    <row r="156" spans="1:7">
      <c r="A156" s="29" t="s">
        <v>40</v>
      </c>
      <c r="B156" s="15" t="s">
        <v>41</v>
      </c>
      <c r="C156" s="16">
        <v>2</v>
      </c>
      <c r="D156" s="17">
        <v>0.36630036630036628</v>
      </c>
      <c r="E156" s="30"/>
      <c r="F156" s="28"/>
      <c r="G156" s="3"/>
    </row>
    <row r="157" spans="1:7" ht="15.75" thickBot="1">
      <c r="A157" s="31" t="s">
        <v>27</v>
      </c>
      <c r="B157" s="32"/>
      <c r="C157" s="21">
        <v>546</v>
      </c>
      <c r="D157" s="22">
        <v>100</v>
      </c>
      <c r="E157" s="33"/>
      <c r="F157" s="2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 ht="15.75" thickBot="1">
      <c r="A159" s="1" t="s">
        <v>62</v>
      </c>
      <c r="B159" s="2"/>
      <c r="C159" s="2"/>
      <c r="D159" s="2"/>
      <c r="E159" s="2"/>
      <c r="F159" s="2"/>
      <c r="G159" s="3"/>
    </row>
    <row r="160" spans="1:7" ht="25.5" thickBot="1">
      <c r="A160" s="4" t="s">
        <v>17</v>
      </c>
      <c r="B160" s="5"/>
      <c r="C160" s="6" t="s">
        <v>18</v>
      </c>
      <c r="D160" s="7" t="s">
        <v>19</v>
      </c>
      <c r="E160" s="7" t="s">
        <v>20</v>
      </c>
      <c r="F160" s="8" t="s">
        <v>21</v>
      </c>
      <c r="G160" s="3"/>
    </row>
    <row r="161" spans="1:7" ht="36">
      <c r="A161" s="27" t="s">
        <v>22</v>
      </c>
      <c r="B161" s="10" t="s">
        <v>63</v>
      </c>
      <c r="C161" s="11">
        <v>146</v>
      </c>
      <c r="D161" s="12">
        <v>26.739926739926741</v>
      </c>
      <c r="E161" s="12">
        <v>27.037037037037038</v>
      </c>
      <c r="F161" s="13">
        <v>27.037037037037038</v>
      </c>
      <c r="G161" s="3"/>
    </row>
    <row r="162" spans="1:7" ht="36">
      <c r="A162" s="14"/>
      <c r="B162" s="15" t="s">
        <v>64</v>
      </c>
      <c r="C162" s="16">
        <v>45</v>
      </c>
      <c r="D162" s="17">
        <v>8.2417582417582409</v>
      </c>
      <c r="E162" s="17">
        <v>8.3333333333333339</v>
      </c>
      <c r="F162" s="18">
        <v>35.370370370370374</v>
      </c>
      <c r="G162" s="3"/>
    </row>
    <row r="163" spans="1:7" ht="36">
      <c r="A163" s="14"/>
      <c r="B163" s="15" t="s">
        <v>65</v>
      </c>
      <c r="C163" s="16">
        <v>13</v>
      </c>
      <c r="D163" s="17">
        <v>2.3809523809523809</v>
      </c>
      <c r="E163" s="17">
        <v>2.4074074074074074</v>
      </c>
      <c r="F163" s="18">
        <v>37.777777777777779</v>
      </c>
      <c r="G163" s="3"/>
    </row>
    <row r="164" spans="1:7" ht="24">
      <c r="A164" s="14"/>
      <c r="B164" s="15" t="s">
        <v>66</v>
      </c>
      <c r="C164" s="16">
        <v>291</v>
      </c>
      <c r="D164" s="17">
        <v>53.296703296703299</v>
      </c>
      <c r="E164" s="17">
        <v>53.888888888888886</v>
      </c>
      <c r="F164" s="18">
        <v>91.666666666666671</v>
      </c>
      <c r="G164" s="3"/>
    </row>
    <row r="165" spans="1:7" ht="24">
      <c r="A165" s="14"/>
      <c r="B165" s="15" t="s">
        <v>67</v>
      </c>
      <c r="C165" s="16">
        <v>32</v>
      </c>
      <c r="D165" s="17">
        <v>5.8608058608058604</v>
      </c>
      <c r="E165" s="17">
        <v>5.9259259259259256</v>
      </c>
      <c r="F165" s="18">
        <v>97.592592592592595</v>
      </c>
      <c r="G165" s="3"/>
    </row>
    <row r="166" spans="1:7" ht="24">
      <c r="A166" s="14"/>
      <c r="B166" s="15" t="s">
        <v>68</v>
      </c>
      <c r="C166" s="16">
        <v>1</v>
      </c>
      <c r="D166" s="17">
        <v>0.18315018315018314</v>
      </c>
      <c r="E166" s="17">
        <v>0.18518518518518517</v>
      </c>
      <c r="F166" s="18">
        <v>97.777777777777771</v>
      </c>
      <c r="G166" s="3"/>
    </row>
    <row r="167" spans="1:7" ht="24">
      <c r="A167" s="14"/>
      <c r="B167" s="15" t="s">
        <v>69</v>
      </c>
      <c r="C167" s="16">
        <v>12</v>
      </c>
      <c r="D167" s="17">
        <v>2.197802197802198</v>
      </c>
      <c r="E167" s="17">
        <v>2.2222222222222223</v>
      </c>
      <c r="F167" s="18">
        <v>100</v>
      </c>
      <c r="G167" s="3"/>
    </row>
    <row r="168" spans="1:7">
      <c r="A168" s="14"/>
      <c r="B168" s="15" t="s">
        <v>27</v>
      </c>
      <c r="C168" s="16">
        <v>540</v>
      </c>
      <c r="D168" s="17">
        <v>98.901098901098905</v>
      </c>
      <c r="E168" s="17">
        <v>100</v>
      </c>
      <c r="F168" s="28"/>
      <c r="G168" s="3"/>
    </row>
    <row r="169" spans="1:7">
      <c r="A169" s="29" t="s">
        <v>40</v>
      </c>
      <c r="B169" s="15" t="s">
        <v>41</v>
      </c>
      <c r="C169" s="16">
        <v>6</v>
      </c>
      <c r="D169" s="17">
        <v>1.098901098901099</v>
      </c>
      <c r="E169" s="30"/>
      <c r="F169" s="28"/>
      <c r="G169" s="3"/>
    </row>
    <row r="170" spans="1:7" ht="15.75" thickBot="1">
      <c r="A170" s="31" t="s">
        <v>27</v>
      </c>
      <c r="B170" s="32"/>
      <c r="C170" s="21">
        <v>546</v>
      </c>
      <c r="D170" s="22">
        <v>100</v>
      </c>
      <c r="E170" s="33"/>
      <c r="F170" s="2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 ht="15.75" thickBot="1">
      <c r="A172" s="1" t="s">
        <v>70</v>
      </c>
      <c r="B172" s="2"/>
      <c r="C172" s="2"/>
      <c r="D172" s="2"/>
      <c r="E172" s="2"/>
      <c r="F172" s="2"/>
      <c r="G172" s="3"/>
    </row>
    <row r="173" spans="1:7" ht="25.5" thickBot="1">
      <c r="A173" s="4" t="s">
        <v>17</v>
      </c>
      <c r="B173" s="5"/>
      <c r="C173" s="6" t="s">
        <v>18</v>
      </c>
      <c r="D173" s="7" t="s">
        <v>19</v>
      </c>
      <c r="E173" s="7" t="s">
        <v>20</v>
      </c>
      <c r="F173" s="8" t="s">
        <v>21</v>
      </c>
      <c r="G173" s="3"/>
    </row>
    <row r="174" spans="1:7" ht="36">
      <c r="A174" s="27" t="s">
        <v>22</v>
      </c>
      <c r="B174" s="10" t="s">
        <v>71</v>
      </c>
      <c r="C174" s="11">
        <v>7</v>
      </c>
      <c r="D174" s="12">
        <v>1.2820512820512822</v>
      </c>
      <c r="E174" s="12">
        <v>1.3011152416356877</v>
      </c>
      <c r="F174" s="13">
        <v>1.3011152416356877</v>
      </c>
      <c r="G174" s="3"/>
    </row>
    <row r="175" spans="1:7" ht="36">
      <c r="A175" s="14"/>
      <c r="B175" s="15" t="s">
        <v>72</v>
      </c>
      <c r="C175" s="16">
        <v>5</v>
      </c>
      <c r="D175" s="17">
        <v>0.91575091575091572</v>
      </c>
      <c r="E175" s="17">
        <v>0.92936802973977695</v>
      </c>
      <c r="F175" s="18">
        <v>2.2304832713754648</v>
      </c>
      <c r="G175" s="3"/>
    </row>
    <row r="176" spans="1:7" ht="36">
      <c r="A176" s="14"/>
      <c r="B176" s="15" t="s">
        <v>73</v>
      </c>
      <c r="C176" s="16">
        <v>21</v>
      </c>
      <c r="D176" s="17">
        <v>3.8461538461538463</v>
      </c>
      <c r="E176" s="17">
        <v>3.9033457249070631</v>
      </c>
      <c r="F176" s="18">
        <v>6.1338289962825279</v>
      </c>
      <c r="G176" s="3"/>
    </row>
    <row r="177" spans="1:7">
      <c r="A177" s="14"/>
      <c r="B177" s="15" t="s">
        <v>74</v>
      </c>
      <c r="C177" s="16">
        <v>81</v>
      </c>
      <c r="D177" s="17">
        <v>14.835164835164836</v>
      </c>
      <c r="E177" s="17">
        <v>15.055762081784387</v>
      </c>
      <c r="F177" s="18">
        <v>21.189591078066915</v>
      </c>
      <c r="G177" s="3"/>
    </row>
    <row r="178" spans="1:7" ht="48">
      <c r="A178" s="14"/>
      <c r="B178" s="15" t="s">
        <v>75</v>
      </c>
      <c r="C178" s="16">
        <v>19</v>
      </c>
      <c r="D178" s="17">
        <v>3.4798534798534799</v>
      </c>
      <c r="E178" s="17">
        <v>3.5315985130111525</v>
      </c>
      <c r="F178" s="18">
        <v>24.721189591078065</v>
      </c>
      <c r="G178" s="3"/>
    </row>
    <row r="179" spans="1:7" ht="24">
      <c r="A179" s="14"/>
      <c r="B179" s="15" t="s">
        <v>76</v>
      </c>
      <c r="C179" s="16">
        <v>405</v>
      </c>
      <c r="D179" s="17">
        <v>74.175824175824175</v>
      </c>
      <c r="E179" s="17">
        <v>75.278810408921927</v>
      </c>
      <c r="F179" s="18">
        <v>100</v>
      </c>
      <c r="G179" s="3"/>
    </row>
    <row r="180" spans="1:7">
      <c r="A180" s="14"/>
      <c r="B180" s="15" t="s">
        <v>27</v>
      </c>
      <c r="C180" s="16">
        <v>538</v>
      </c>
      <c r="D180" s="17">
        <v>98.53479853479854</v>
      </c>
      <c r="E180" s="17">
        <v>100</v>
      </c>
      <c r="F180" s="28"/>
      <c r="G180" s="3"/>
    </row>
    <row r="181" spans="1:7">
      <c r="A181" s="29" t="s">
        <v>40</v>
      </c>
      <c r="B181" s="15" t="s">
        <v>41</v>
      </c>
      <c r="C181" s="16">
        <v>8</v>
      </c>
      <c r="D181" s="17">
        <v>1.4652014652014651</v>
      </c>
      <c r="E181" s="30"/>
      <c r="F181" s="28"/>
      <c r="G181" s="3"/>
    </row>
    <row r="182" spans="1:7" ht="15.75" thickBot="1">
      <c r="A182" s="31" t="s">
        <v>27</v>
      </c>
      <c r="B182" s="32"/>
      <c r="C182" s="21">
        <v>546</v>
      </c>
      <c r="D182" s="22">
        <v>100</v>
      </c>
      <c r="E182" s="33"/>
      <c r="F182" s="2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 ht="15.75" thickBot="1">
      <c r="A184" s="1" t="s">
        <v>77</v>
      </c>
      <c r="B184" s="2"/>
      <c r="C184" s="2"/>
      <c r="D184" s="2"/>
      <c r="E184" s="2"/>
      <c r="F184" s="2"/>
      <c r="G184" s="3"/>
    </row>
    <row r="185" spans="1:7" ht="25.5" thickBot="1">
      <c r="A185" s="4" t="s">
        <v>17</v>
      </c>
      <c r="B185" s="5"/>
      <c r="C185" s="6" t="s">
        <v>18</v>
      </c>
      <c r="D185" s="7" t="s">
        <v>19</v>
      </c>
      <c r="E185" s="7" t="s">
        <v>20</v>
      </c>
      <c r="F185" s="8" t="s">
        <v>21</v>
      </c>
      <c r="G185" s="3"/>
    </row>
    <row r="186" spans="1:7">
      <c r="A186" s="27" t="s">
        <v>22</v>
      </c>
      <c r="B186" s="10" t="s">
        <v>78</v>
      </c>
      <c r="C186" s="11">
        <v>16</v>
      </c>
      <c r="D186" s="12">
        <v>2.9304029304029302</v>
      </c>
      <c r="E186" s="12">
        <v>2.968460111317254</v>
      </c>
      <c r="F186" s="13">
        <v>2.968460111317254</v>
      </c>
      <c r="G186" s="3"/>
    </row>
    <row r="187" spans="1:7" ht="36">
      <c r="A187" s="14"/>
      <c r="B187" s="15" t="s">
        <v>71</v>
      </c>
      <c r="C187" s="16">
        <v>161</v>
      </c>
      <c r="D187" s="17">
        <v>29.487179487179485</v>
      </c>
      <c r="E187" s="17">
        <v>29.870129870129869</v>
      </c>
      <c r="F187" s="18">
        <v>32.838589981447122</v>
      </c>
      <c r="G187" s="3"/>
    </row>
    <row r="188" spans="1:7" ht="36">
      <c r="A188" s="14"/>
      <c r="B188" s="15" t="s">
        <v>72</v>
      </c>
      <c r="C188" s="16">
        <v>66</v>
      </c>
      <c r="D188" s="17">
        <v>12.087912087912088</v>
      </c>
      <c r="E188" s="17">
        <v>12.244897959183673</v>
      </c>
      <c r="F188" s="18">
        <v>45.083487940630796</v>
      </c>
      <c r="G188" s="3"/>
    </row>
    <row r="189" spans="1:7" ht="36">
      <c r="A189" s="14"/>
      <c r="B189" s="15" t="s">
        <v>73</v>
      </c>
      <c r="C189" s="16">
        <v>60</v>
      </c>
      <c r="D189" s="17">
        <v>10.989010989010989</v>
      </c>
      <c r="E189" s="17">
        <v>11.131725417439704</v>
      </c>
      <c r="F189" s="18">
        <v>56.2152133580705</v>
      </c>
      <c r="G189" s="3"/>
    </row>
    <row r="190" spans="1:7">
      <c r="A190" s="14"/>
      <c r="B190" s="15" t="s">
        <v>74</v>
      </c>
      <c r="C190" s="16">
        <v>80</v>
      </c>
      <c r="D190" s="17">
        <v>14.652014652014651</v>
      </c>
      <c r="E190" s="17">
        <v>14.84230055658627</v>
      </c>
      <c r="F190" s="18">
        <v>71.057513914656766</v>
      </c>
      <c r="G190" s="3"/>
    </row>
    <row r="191" spans="1:7" ht="48">
      <c r="A191" s="14"/>
      <c r="B191" s="15" t="s">
        <v>75</v>
      </c>
      <c r="C191" s="16">
        <v>75</v>
      </c>
      <c r="D191" s="17">
        <v>13.736263736263735</v>
      </c>
      <c r="E191" s="17">
        <v>13.914656771799629</v>
      </c>
      <c r="F191" s="18">
        <v>84.972170686456394</v>
      </c>
      <c r="G191" s="3"/>
    </row>
    <row r="192" spans="1:7" ht="24">
      <c r="A192" s="14"/>
      <c r="B192" s="15" t="s">
        <v>76</v>
      </c>
      <c r="C192" s="16">
        <v>81</v>
      </c>
      <c r="D192" s="17">
        <v>14.835164835164836</v>
      </c>
      <c r="E192" s="17">
        <v>15.027829313543599</v>
      </c>
      <c r="F192" s="18">
        <v>100</v>
      </c>
      <c r="G192" s="3"/>
    </row>
    <row r="193" spans="1:7">
      <c r="A193" s="14"/>
      <c r="B193" s="15" t="s">
        <v>27</v>
      </c>
      <c r="C193" s="16">
        <v>539</v>
      </c>
      <c r="D193" s="17">
        <v>98.717948717948715</v>
      </c>
      <c r="E193" s="17">
        <v>100</v>
      </c>
      <c r="F193" s="28"/>
      <c r="G193" s="3"/>
    </row>
    <row r="194" spans="1:7">
      <c r="A194" s="29" t="s">
        <v>40</v>
      </c>
      <c r="B194" s="15" t="s">
        <v>41</v>
      </c>
      <c r="C194" s="16">
        <v>7</v>
      </c>
      <c r="D194" s="17">
        <v>1.2820512820512822</v>
      </c>
      <c r="E194" s="30"/>
      <c r="F194" s="28"/>
      <c r="G194" s="3"/>
    </row>
    <row r="195" spans="1:7" ht="15.75" thickBot="1">
      <c r="A195" s="31" t="s">
        <v>27</v>
      </c>
      <c r="B195" s="32"/>
      <c r="C195" s="21">
        <v>546</v>
      </c>
      <c r="D195" s="22">
        <v>100</v>
      </c>
      <c r="E195" s="33"/>
      <c r="F195" s="2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 ht="15.75" thickBot="1">
      <c r="A197" s="1" t="s">
        <v>79</v>
      </c>
      <c r="B197" s="2"/>
      <c r="C197" s="2"/>
      <c r="D197" s="2"/>
      <c r="E197" s="2"/>
      <c r="F197" s="2"/>
      <c r="G197" s="3"/>
    </row>
    <row r="198" spans="1:7" ht="25.5" thickBot="1">
      <c r="A198" s="4" t="s">
        <v>17</v>
      </c>
      <c r="B198" s="5"/>
      <c r="C198" s="6" t="s">
        <v>18</v>
      </c>
      <c r="D198" s="7" t="s">
        <v>19</v>
      </c>
      <c r="E198" s="7" t="s">
        <v>20</v>
      </c>
      <c r="F198" s="8" t="s">
        <v>21</v>
      </c>
      <c r="G198" s="3"/>
    </row>
    <row r="199" spans="1:7">
      <c r="A199" s="27" t="s">
        <v>22</v>
      </c>
      <c r="B199" s="10" t="s">
        <v>78</v>
      </c>
      <c r="C199" s="11">
        <v>15</v>
      </c>
      <c r="D199" s="12">
        <v>2.7472527472527473</v>
      </c>
      <c r="E199" s="12">
        <v>2.9527559055118111</v>
      </c>
      <c r="F199" s="13">
        <v>2.9527559055118111</v>
      </c>
      <c r="G199" s="3"/>
    </row>
    <row r="200" spans="1:7" ht="36">
      <c r="A200" s="14"/>
      <c r="B200" s="15" t="s">
        <v>71</v>
      </c>
      <c r="C200" s="16">
        <v>187</v>
      </c>
      <c r="D200" s="17">
        <v>34.249084249084248</v>
      </c>
      <c r="E200" s="17">
        <v>36.811023622047244</v>
      </c>
      <c r="F200" s="18">
        <v>39.763779527559052</v>
      </c>
      <c r="G200" s="3"/>
    </row>
    <row r="201" spans="1:7" ht="36">
      <c r="A201" s="14"/>
      <c r="B201" s="15" t="s">
        <v>72</v>
      </c>
      <c r="C201" s="16">
        <v>82</v>
      </c>
      <c r="D201" s="17">
        <v>15.018315018315018</v>
      </c>
      <c r="E201" s="17">
        <v>16.141732283464567</v>
      </c>
      <c r="F201" s="18">
        <v>55.905511811023622</v>
      </c>
      <c r="G201" s="3"/>
    </row>
    <row r="202" spans="1:7" ht="36">
      <c r="A202" s="14"/>
      <c r="B202" s="15" t="s">
        <v>73</v>
      </c>
      <c r="C202" s="16">
        <v>42</v>
      </c>
      <c r="D202" s="17">
        <v>7.6923076923076925</v>
      </c>
      <c r="E202" s="17">
        <v>8.2677165354330704</v>
      </c>
      <c r="F202" s="18">
        <v>64.173228346456696</v>
      </c>
      <c r="G202" s="3"/>
    </row>
    <row r="203" spans="1:7">
      <c r="A203" s="14"/>
      <c r="B203" s="15" t="s">
        <v>74</v>
      </c>
      <c r="C203" s="16">
        <v>69</v>
      </c>
      <c r="D203" s="17">
        <v>12.637362637362637</v>
      </c>
      <c r="E203" s="17">
        <v>13.582677165354331</v>
      </c>
      <c r="F203" s="18">
        <v>77.755905511811022</v>
      </c>
      <c r="G203" s="3"/>
    </row>
    <row r="204" spans="1:7" ht="48">
      <c r="A204" s="14"/>
      <c r="B204" s="15" t="s">
        <v>75</v>
      </c>
      <c r="C204" s="16">
        <v>58</v>
      </c>
      <c r="D204" s="17">
        <v>10.622710622710622</v>
      </c>
      <c r="E204" s="17">
        <v>11.417322834645669</v>
      </c>
      <c r="F204" s="18">
        <v>89.173228346456696</v>
      </c>
      <c r="G204" s="3"/>
    </row>
    <row r="205" spans="1:7" ht="24">
      <c r="A205" s="14"/>
      <c r="B205" s="15" t="s">
        <v>76</v>
      </c>
      <c r="C205" s="16">
        <v>55</v>
      </c>
      <c r="D205" s="17">
        <v>10.073260073260073</v>
      </c>
      <c r="E205" s="17">
        <v>10.826771653543307</v>
      </c>
      <c r="F205" s="18">
        <v>100</v>
      </c>
      <c r="G205" s="3"/>
    </row>
    <row r="206" spans="1:7">
      <c r="A206" s="14"/>
      <c r="B206" s="15" t="s">
        <v>27</v>
      </c>
      <c r="C206" s="16">
        <v>508</v>
      </c>
      <c r="D206" s="17">
        <v>93.040293040293037</v>
      </c>
      <c r="E206" s="17">
        <v>100</v>
      </c>
      <c r="F206" s="28"/>
      <c r="G206" s="3"/>
    </row>
    <row r="207" spans="1:7">
      <c r="A207" s="29" t="s">
        <v>40</v>
      </c>
      <c r="B207" s="15" t="s">
        <v>41</v>
      </c>
      <c r="C207" s="16">
        <v>38</v>
      </c>
      <c r="D207" s="17">
        <v>6.9597069597069599</v>
      </c>
      <c r="E207" s="30"/>
      <c r="F207" s="28"/>
      <c r="G207" s="3"/>
    </row>
    <row r="208" spans="1:7" ht="15.75" thickBot="1">
      <c r="A208" s="31" t="s">
        <v>27</v>
      </c>
      <c r="B208" s="32"/>
      <c r="C208" s="21">
        <v>546</v>
      </c>
      <c r="D208" s="22">
        <v>100</v>
      </c>
      <c r="E208" s="33"/>
      <c r="F208" s="2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 ht="15.75" thickBot="1">
      <c r="A210" s="1" t="s">
        <v>80</v>
      </c>
      <c r="B210" s="2"/>
      <c r="C210" s="2"/>
      <c r="D210" s="2"/>
      <c r="E210" s="2"/>
      <c r="F210" s="2"/>
      <c r="G210" s="3"/>
    </row>
    <row r="211" spans="1:7" ht="25.5" thickBot="1">
      <c r="A211" s="4" t="s">
        <v>17</v>
      </c>
      <c r="B211" s="5"/>
      <c r="C211" s="6" t="s">
        <v>18</v>
      </c>
      <c r="D211" s="7" t="s">
        <v>19</v>
      </c>
      <c r="E211" s="7" t="s">
        <v>20</v>
      </c>
      <c r="F211" s="8" t="s">
        <v>21</v>
      </c>
      <c r="G211" s="3"/>
    </row>
    <row r="212" spans="1:7" ht="24">
      <c r="A212" s="27" t="s">
        <v>22</v>
      </c>
      <c r="B212" s="10" t="s">
        <v>81</v>
      </c>
      <c r="C212" s="11">
        <v>205</v>
      </c>
      <c r="D212" s="12">
        <v>37.545787545787547</v>
      </c>
      <c r="E212" s="12">
        <v>37.892791127541592</v>
      </c>
      <c r="F212" s="13">
        <v>37.892791127541592</v>
      </c>
      <c r="G212" s="3"/>
    </row>
    <row r="213" spans="1:7">
      <c r="A213" s="14"/>
      <c r="B213" s="15" t="s">
        <v>82</v>
      </c>
      <c r="C213" s="16">
        <v>336</v>
      </c>
      <c r="D213" s="17">
        <v>61.53846153846154</v>
      </c>
      <c r="E213" s="17">
        <v>62.107208872458408</v>
      </c>
      <c r="F213" s="18">
        <v>100</v>
      </c>
      <c r="G213" s="3"/>
    </row>
    <row r="214" spans="1:7">
      <c r="A214" s="14"/>
      <c r="B214" s="15" t="s">
        <v>27</v>
      </c>
      <c r="C214" s="16">
        <v>541</v>
      </c>
      <c r="D214" s="17">
        <v>99.08424908424908</v>
      </c>
      <c r="E214" s="17">
        <v>100</v>
      </c>
      <c r="F214" s="28"/>
      <c r="G214" s="3"/>
    </row>
    <row r="215" spans="1:7">
      <c r="A215" s="29" t="s">
        <v>40</v>
      </c>
      <c r="B215" s="15" t="s">
        <v>41</v>
      </c>
      <c r="C215" s="16">
        <v>5</v>
      </c>
      <c r="D215" s="17">
        <v>0.91575091575091572</v>
      </c>
      <c r="E215" s="30"/>
      <c r="F215" s="28"/>
      <c r="G215" s="3"/>
    </row>
    <row r="216" spans="1:7" ht="15.75" thickBot="1">
      <c r="A216" s="31" t="s">
        <v>27</v>
      </c>
      <c r="B216" s="32"/>
      <c r="C216" s="21">
        <v>546</v>
      </c>
      <c r="D216" s="22">
        <v>100</v>
      </c>
      <c r="E216" s="33"/>
      <c r="F216" s="2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 ht="15.75" thickBot="1">
      <c r="A218" s="1" t="s">
        <v>83</v>
      </c>
      <c r="B218" s="2"/>
      <c r="C218" s="2"/>
      <c r="D218" s="2"/>
      <c r="E218" s="2"/>
      <c r="F218" s="2"/>
      <c r="G218" s="3"/>
    </row>
    <row r="219" spans="1:7" ht="25.5" thickBot="1">
      <c r="A219" s="4" t="s">
        <v>17</v>
      </c>
      <c r="B219" s="5"/>
      <c r="C219" s="6" t="s">
        <v>18</v>
      </c>
      <c r="D219" s="7" t="s">
        <v>19</v>
      </c>
      <c r="E219" s="7" t="s">
        <v>20</v>
      </c>
      <c r="F219" s="8" t="s">
        <v>21</v>
      </c>
      <c r="G219" s="3"/>
    </row>
    <row r="220" spans="1:7">
      <c r="A220" s="27" t="s">
        <v>22</v>
      </c>
      <c r="B220" s="10" t="s">
        <v>84</v>
      </c>
      <c r="C220" s="11">
        <v>278</v>
      </c>
      <c r="D220" s="12">
        <v>50.915750915750912</v>
      </c>
      <c r="E220" s="12">
        <v>51.76908752327747</v>
      </c>
      <c r="F220" s="13">
        <v>51.76908752327747</v>
      </c>
      <c r="G220" s="3"/>
    </row>
    <row r="221" spans="1:7" ht="24">
      <c r="A221" s="14"/>
      <c r="B221" s="15" t="s">
        <v>85</v>
      </c>
      <c r="C221" s="16">
        <v>50</v>
      </c>
      <c r="D221" s="17">
        <v>9.1575091575091569</v>
      </c>
      <c r="E221" s="17">
        <v>9.3109869646182499</v>
      </c>
      <c r="F221" s="18">
        <v>61.080074487895715</v>
      </c>
      <c r="G221" s="3"/>
    </row>
    <row r="222" spans="1:7">
      <c r="A222" s="14"/>
      <c r="B222" s="15" t="s">
        <v>86</v>
      </c>
      <c r="C222" s="16">
        <v>136</v>
      </c>
      <c r="D222" s="17">
        <v>24.908424908424909</v>
      </c>
      <c r="E222" s="17">
        <v>25.325884543761639</v>
      </c>
      <c r="F222" s="18">
        <v>86.40595903165736</v>
      </c>
      <c r="G222" s="3"/>
    </row>
    <row r="223" spans="1:7" ht="48">
      <c r="A223" s="14"/>
      <c r="B223" s="15" t="s">
        <v>87</v>
      </c>
      <c r="C223" s="16">
        <v>64</v>
      </c>
      <c r="D223" s="17">
        <v>11.721611721611721</v>
      </c>
      <c r="E223" s="17">
        <v>11.918063314711359</v>
      </c>
      <c r="F223" s="18">
        <v>98.324022346368722</v>
      </c>
      <c r="G223" s="3"/>
    </row>
    <row r="224" spans="1:7">
      <c r="A224" s="14"/>
      <c r="B224" s="15" t="s">
        <v>88</v>
      </c>
      <c r="C224" s="16">
        <v>9</v>
      </c>
      <c r="D224" s="17">
        <v>1.6483516483516483</v>
      </c>
      <c r="E224" s="17">
        <v>1.6759776536312849</v>
      </c>
      <c r="F224" s="18">
        <v>100</v>
      </c>
      <c r="G224" s="3"/>
    </row>
    <row r="225" spans="1:7">
      <c r="A225" s="14"/>
      <c r="B225" s="15" t="s">
        <v>27</v>
      </c>
      <c r="C225" s="16">
        <v>537</v>
      </c>
      <c r="D225" s="17">
        <v>98.35164835164835</v>
      </c>
      <c r="E225" s="17">
        <v>100</v>
      </c>
      <c r="F225" s="28"/>
      <c r="G225" s="3"/>
    </row>
    <row r="226" spans="1:7">
      <c r="A226" s="29" t="s">
        <v>40</v>
      </c>
      <c r="B226" s="15" t="s">
        <v>41</v>
      </c>
      <c r="C226" s="16">
        <v>9</v>
      </c>
      <c r="D226" s="17">
        <v>1.6483516483516483</v>
      </c>
      <c r="E226" s="30"/>
      <c r="F226" s="28"/>
      <c r="G226" s="3"/>
    </row>
    <row r="227" spans="1:7" ht="15.75" thickBot="1">
      <c r="A227" s="31" t="s">
        <v>27</v>
      </c>
      <c r="B227" s="32"/>
      <c r="C227" s="21">
        <v>546</v>
      </c>
      <c r="D227" s="22">
        <v>100</v>
      </c>
      <c r="E227" s="33"/>
      <c r="F227" s="2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 ht="15.75" thickBot="1">
      <c r="A229" s="1" t="s">
        <v>89</v>
      </c>
      <c r="B229" s="2"/>
      <c r="C229" s="2"/>
      <c r="D229" s="2"/>
      <c r="E229" s="2"/>
      <c r="F229" s="2"/>
      <c r="G229" s="3"/>
    </row>
    <row r="230" spans="1:7" ht="25.5" thickBot="1">
      <c r="A230" s="4" t="s">
        <v>17</v>
      </c>
      <c r="B230" s="5"/>
      <c r="C230" s="6" t="s">
        <v>18</v>
      </c>
      <c r="D230" s="7" t="s">
        <v>19</v>
      </c>
      <c r="E230" s="7" t="s">
        <v>20</v>
      </c>
      <c r="F230" s="8" t="s">
        <v>21</v>
      </c>
      <c r="G230" s="3"/>
    </row>
    <row r="231" spans="1:7" ht="48.75" thickBot="1">
      <c r="A231" s="9" t="s">
        <v>22</v>
      </c>
      <c r="B231" s="10" t="s">
        <v>90</v>
      </c>
      <c r="C231" s="11">
        <v>160</v>
      </c>
      <c r="D231" s="12">
        <v>29.304029304029303</v>
      </c>
      <c r="E231" s="12">
        <v>29.304029304029303</v>
      </c>
      <c r="F231" s="13">
        <v>29.304029304029303</v>
      </c>
      <c r="G231" s="3"/>
    </row>
    <row r="232" spans="1:7" ht="48">
      <c r="A232" s="14"/>
      <c r="B232" s="15" t="s">
        <v>91</v>
      </c>
      <c r="C232" s="16">
        <v>16</v>
      </c>
      <c r="D232" s="17">
        <v>2.9304029304029302</v>
      </c>
      <c r="E232" s="17">
        <v>2.9304029304029302</v>
      </c>
      <c r="F232" s="18">
        <v>32.234432234432234</v>
      </c>
      <c r="G232" s="3"/>
    </row>
    <row r="233" spans="1:7" ht="36">
      <c r="A233" s="14"/>
      <c r="B233" s="15" t="s">
        <v>92</v>
      </c>
      <c r="C233" s="16">
        <v>25</v>
      </c>
      <c r="D233" s="17">
        <v>4.5787545787545785</v>
      </c>
      <c r="E233" s="17">
        <v>4.5787545787545785</v>
      </c>
      <c r="F233" s="18">
        <v>36.81318681318681</v>
      </c>
      <c r="G233" s="3"/>
    </row>
    <row r="234" spans="1:7" ht="36">
      <c r="A234" s="14"/>
      <c r="B234" s="15" t="s">
        <v>93</v>
      </c>
      <c r="C234" s="16">
        <v>154</v>
      </c>
      <c r="D234" s="17">
        <v>28.205128205128204</v>
      </c>
      <c r="E234" s="17">
        <v>28.205128205128204</v>
      </c>
      <c r="F234" s="18">
        <v>65.018315018315022</v>
      </c>
      <c r="G234" s="3"/>
    </row>
    <row r="235" spans="1:7" ht="36">
      <c r="A235" s="14"/>
      <c r="B235" s="15" t="s">
        <v>94</v>
      </c>
      <c r="C235" s="16">
        <v>45</v>
      </c>
      <c r="D235" s="17">
        <v>8.2417582417582409</v>
      </c>
      <c r="E235" s="17">
        <v>8.2417582417582409</v>
      </c>
      <c r="F235" s="18">
        <v>73.260073260073256</v>
      </c>
      <c r="G235" s="3"/>
    </row>
    <row r="236" spans="1:7" ht="48">
      <c r="A236" s="14"/>
      <c r="B236" s="15" t="s">
        <v>95</v>
      </c>
      <c r="C236" s="16">
        <v>60</v>
      </c>
      <c r="D236" s="17">
        <v>10.989010989010989</v>
      </c>
      <c r="E236" s="17">
        <v>10.989010989010989</v>
      </c>
      <c r="F236" s="18">
        <v>84.249084249084248</v>
      </c>
      <c r="G236" s="3"/>
    </row>
    <row r="237" spans="1:7" ht="36">
      <c r="A237" s="14"/>
      <c r="B237" s="15" t="s">
        <v>96</v>
      </c>
      <c r="C237" s="16">
        <v>50</v>
      </c>
      <c r="D237" s="17">
        <v>9.1575091575091569</v>
      </c>
      <c r="E237" s="17">
        <v>9.1575091575091569</v>
      </c>
      <c r="F237" s="18">
        <v>93.406593406593402</v>
      </c>
      <c r="G237" s="3"/>
    </row>
    <row r="238" spans="1:7" ht="48">
      <c r="A238" s="14"/>
      <c r="B238" s="15" t="s">
        <v>97</v>
      </c>
      <c r="C238" s="16">
        <v>21</v>
      </c>
      <c r="D238" s="17">
        <v>3.8461538461538463</v>
      </c>
      <c r="E238" s="17">
        <v>3.8461538461538463</v>
      </c>
      <c r="F238" s="18">
        <v>97.252747252747255</v>
      </c>
      <c r="G238" s="3"/>
    </row>
    <row r="239" spans="1:7" ht="36">
      <c r="A239" s="14"/>
      <c r="B239" s="15" t="s">
        <v>98</v>
      </c>
      <c r="C239" s="16">
        <v>10</v>
      </c>
      <c r="D239" s="17">
        <v>1.8315018315018314</v>
      </c>
      <c r="E239" s="17">
        <v>1.8315018315018314</v>
      </c>
      <c r="F239" s="18">
        <v>99.08424908424908</v>
      </c>
      <c r="G239" s="3"/>
    </row>
    <row r="240" spans="1:7" ht="24">
      <c r="A240" s="14"/>
      <c r="B240" s="15" t="s">
        <v>99</v>
      </c>
      <c r="C240" s="16">
        <v>5</v>
      </c>
      <c r="D240" s="17">
        <v>0.91575091575091572</v>
      </c>
      <c r="E240" s="17">
        <v>0.91575091575091572</v>
      </c>
      <c r="F240" s="18">
        <v>100</v>
      </c>
      <c r="G240" s="3"/>
    </row>
    <row r="241" spans="1:7" ht="15.75" thickBot="1">
      <c r="A241" s="19"/>
      <c r="B241" s="20" t="s">
        <v>27</v>
      </c>
      <c r="C241" s="21">
        <v>546</v>
      </c>
      <c r="D241" s="22">
        <v>100</v>
      </c>
      <c r="E241" s="22">
        <v>100</v>
      </c>
      <c r="F241" s="23"/>
      <c r="G241" s="3"/>
    </row>
  </sheetData>
  <mergeCells count="83">
    <mergeCell ref="A220:A225"/>
    <mergeCell ref="A227:B227"/>
    <mergeCell ref="A229:F229"/>
    <mergeCell ref="A230:B230"/>
    <mergeCell ref="A231:A241"/>
    <mergeCell ref="A210:F210"/>
    <mergeCell ref="A211:B211"/>
    <mergeCell ref="A212:A214"/>
    <mergeCell ref="A216:B216"/>
    <mergeCell ref="A218:F218"/>
    <mergeCell ref="A219:B219"/>
    <mergeCell ref="A186:A193"/>
    <mergeCell ref="A195:B195"/>
    <mergeCell ref="A197:F197"/>
    <mergeCell ref="A198:B198"/>
    <mergeCell ref="A199:A206"/>
    <mergeCell ref="A208:B208"/>
    <mergeCell ref="A172:F172"/>
    <mergeCell ref="A173:B173"/>
    <mergeCell ref="A174:A180"/>
    <mergeCell ref="A182:B182"/>
    <mergeCell ref="A184:F184"/>
    <mergeCell ref="A185:B185"/>
    <mergeCell ref="A148:A155"/>
    <mergeCell ref="A157:B157"/>
    <mergeCell ref="A159:F159"/>
    <mergeCell ref="A160:B160"/>
    <mergeCell ref="A161:A168"/>
    <mergeCell ref="A170:B170"/>
    <mergeCell ref="A136:F136"/>
    <mergeCell ref="A137:B137"/>
    <mergeCell ref="A138:A142"/>
    <mergeCell ref="A144:B144"/>
    <mergeCell ref="A146:F146"/>
    <mergeCell ref="A147:B147"/>
    <mergeCell ref="A118:A122"/>
    <mergeCell ref="A124:B124"/>
    <mergeCell ref="A126:F126"/>
    <mergeCell ref="A127:B127"/>
    <mergeCell ref="A128:A132"/>
    <mergeCell ref="A134:B134"/>
    <mergeCell ref="A101:A106"/>
    <mergeCell ref="A108:F108"/>
    <mergeCell ref="A109:B109"/>
    <mergeCell ref="A110:A114"/>
    <mergeCell ref="A116:F116"/>
    <mergeCell ref="A117:B117"/>
    <mergeCell ref="A88:F88"/>
    <mergeCell ref="A89:B89"/>
    <mergeCell ref="A90:A95"/>
    <mergeCell ref="A97:B97"/>
    <mergeCell ref="A99:F99"/>
    <mergeCell ref="A100:B100"/>
    <mergeCell ref="A68:A73"/>
    <mergeCell ref="A75:B75"/>
    <mergeCell ref="A77:F77"/>
    <mergeCell ref="A78:B78"/>
    <mergeCell ref="A79:A84"/>
    <mergeCell ref="A86:B86"/>
    <mergeCell ref="A55:F55"/>
    <mergeCell ref="A56:B56"/>
    <mergeCell ref="A57:A62"/>
    <mergeCell ref="A64:B64"/>
    <mergeCell ref="A66:F66"/>
    <mergeCell ref="A67:B67"/>
    <mergeCell ref="A36:B36"/>
    <mergeCell ref="A37:A42"/>
    <mergeCell ref="A44:F44"/>
    <mergeCell ref="A45:B45"/>
    <mergeCell ref="A46:A51"/>
    <mergeCell ref="A53:B53"/>
    <mergeCell ref="A22:B22"/>
    <mergeCell ref="A24:F24"/>
    <mergeCell ref="A25:B25"/>
    <mergeCell ref="A26:A31"/>
    <mergeCell ref="A33:B33"/>
    <mergeCell ref="A35:F35"/>
    <mergeCell ref="A4:F4"/>
    <mergeCell ref="A5:B5"/>
    <mergeCell ref="A6:A11"/>
    <mergeCell ref="A13:F13"/>
    <mergeCell ref="A14:B14"/>
    <mergeCell ref="A15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2013</vt:lpstr>
      <vt:lpstr>2010</vt:lpstr>
      <vt:lpstr>2009</vt:lpstr>
    </vt:vector>
  </TitlesOfParts>
  <Company>ISCTE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apad</dc:creator>
  <cp:lastModifiedBy>apad</cp:lastModifiedBy>
  <dcterms:created xsi:type="dcterms:W3CDTF">2013-03-12T20:04:31Z</dcterms:created>
  <dcterms:modified xsi:type="dcterms:W3CDTF">2013-03-14T20:04:20Z</dcterms:modified>
</cp:coreProperties>
</file>